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smouthdiocese.sharepoint.com/sites/finance_group/Shared Documents/Accounts/Process Notes/FORMS/"/>
    </mc:Choice>
  </mc:AlternateContent>
  <xr:revisionPtr revIDLastSave="1" documentId="8_{65CE0CC1-8D11-45AF-A22F-52C4FA392FCA}" xr6:coauthVersionLast="46" xr6:coauthVersionMax="46" xr10:uidLastSave="{4DFD18A8-8084-4C24-9B79-3506BAB4E864}"/>
  <bookViews>
    <workbookView xWindow="20370" yWindow="-120" windowWidth="29040" windowHeight="15840" xr2:uid="{277AA9AE-2B73-4D00-85B3-BB528D1F380F}"/>
  </bookViews>
  <sheets>
    <sheet name="Credit Card Log Dept" sheetId="1" r:id="rId1"/>
    <sheet name="Dept  Parish" sheetId="2" r:id="rId2"/>
  </sheets>
  <externalReferences>
    <externalReference r:id="rId3"/>
    <externalReference r:id="rId4"/>
  </externalReferences>
  <definedNames>
    <definedName name="Department_Codes" localSheetId="1">'[1]Department Codes'!$A$2:$A$11</definedName>
    <definedName name="Department_Codes">'[2]Department Codes'!$A$2:$A$11</definedName>
    <definedName name="dept">'Dept  Parish'!$B:$B</definedName>
    <definedName name="Deptlist">'Dept  Parish'!$Q:$Q</definedName>
    <definedName name="Deptlookup">'Dept  Parish'!$B:$C</definedName>
    <definedName name="_xlnm.Print_Area" localSheetId="0">'Credit Card Log Dept'!$A$1:$Q$44</definedName>
    <definedName name="SEQUENCE">'Dept  Parish'!$J$3:$J$37</definedName>
    <definedName name="yesno">'Dept  Parish'!$H$3:$H$4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2" l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2" i="2"/>
  <c r="Q3" i="2"/>
  <c r="Q36" i="1" l="1"/>
  <c r="P35" i="1"/>
  <c r="O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35" i="1" s="1"/>
  <c r="Q37" i="1" s="1"/>
  <c r="Q9" i="1"/>
</calcChain>
</file>

<file path=xl/sharedStrings.xml><?xml version="1.0" encoding="utf-8"?>
<sst xmlns="http://schemas.openxmlformats.org/spreadsheetml/2006/main" count="495" uniqueCount="200">
  <si>
    <t>COMPANY CREDIT CARD REC FOR</t>
  </si>
  <si>
    <t>NAME</t>
  </si>
  <si>
    <t>PERIOD:</t>
  </si>
  <si>
    <t>Department Code:</t>
  </si>
  <si>
    <t>Date</t>
  </si>
  <si>
    <t>Description</t>
  </si>
  <si>
    <t>Supplier</t>
  </si>
  <si>
    <t>Co</t>
  </si>
  <si>
    <t>Nominal Code</t>
  </si>
  <si>
    <t>Currency</t>
  </si>
  <si>
    <t>Exch. Rate</t>
  </si>
  <si>
    <t>Excl VAT</t>
  </si>
  <si>
    <t>VAT</t>
  </si>
  <si>
    <t>TOTAL</t>
  </si>
  <si>
    <t>e.g.</t>
  </si>
  <si>
    <t>GF</t>
  </si>
  <si>
    <t>FPS</t>
  </si>
  <si>
    <t>GF-F170</t>
  </si>
  <si>
    <t>Subtotal</t>
  </si>
  <si>
    <t>If No receipt is submitted please state "No Receipt Available"</t>
  </si>
  <si>
    <t>SPEND TOTAL</t>
  </si>
  <si>
    <t>Approved : Sign</t>
  </si>
  <si>
    <t>I  certify that the above expenditure was wholly and necessarily incurred on behalf of the company</t>
  </si>
  <si>
    <t>Claimant's signature:</t>
  </si>
  <si>
    <t>Date:</t>
  </si>
  <si>
    <t>Name: (Print)</t>
  </si>
  <si>
    <t>Name:</t>
  </si>
  <si>
    <t>G111</t>
  </si>
  <si>
    <t>National Express</t>
  </si>
  <si>
    <t>Coach Travel</t>
  </si>
  <si>
    <r>
      <t>Receipt No</t>
    </r>
    <r>
      <rPr>
        <b/>
        <sz val="10"/>
        <color rgb="FFFF0000"/>
        <rFont val="Arial"/>
        <family val="2"/>
      </rPr>
      <t xml:space="preserve"> (add no to Receipt attached to Form)</t>
    </r>
  </si>
  <si>
    <t>Dept</t>
  </si>
  <si>
    <t>Name</t>
  </si>
  <si>
    <t>Code</t>
  </si>
  <si>
    <t>Department</t>
  </si>
  <si>
    <t>Reports to 1/ Approver</t>
  </si>
  <si>
    <t>Yes / No</t>
  </si>
  <si>
    <t>Sequence</t>
  </si>
  <si>
    <t>Alpha &amp; Ananias</t>
  </si>
  <si>
    <t>AAA</t>
  </si>
  <si>
    <t>Dept for Clergy</t>
  </si>
  <si>
    <t>Clare Simpson</t>
  </si>
  <si>
    <t>Archives</t>
  </si>
  <si>
    <t>ARC</t>
  </si>
  <si>
    <t>Dept for Support &amp; Administration</t>
  </si>
  <si>
    <t>Stephen Restori</t>
  </si>
  <si>
    <t>Yes</t>
  </si>
  <si>
    <t>A</t>
  </si>
  <si>
    <t>Bamenda</t>
  </si>
  <si>
    <t>BAM</t>
  </si>
  <si>
    <t>Dept for Charity</t>
  </si>
  <si>
    <t>Mark Hogan</t>
  </si>
  <si>
    <t>Nick Slinger</t>
  </si>
  <si>
    <t>No</t>
  </si>
  <si>
    <t>B</t>
  </si>
  <si>
    <t>Bishops House</t>
  </si>
  <si>
    <t>BHO</t>
  </si>
  <si>
    <t>The Bishop</t>
  </si>
  <si>
    <t>Craig Aburn</t>
  </si>
  <si>
    <t>Fr Phillip Carroll</t>
  </si>
  <si>
    <t>C</t>
  </si>
  <si>
    <t>Bishops Office</t>
  </si>
  <si>
    <t>BOF</t>
  </si>
  <si>
    <t>D</t>
  </si>
  <si>
    <t>Called and Gifted</t>
  </si>
  <si>
    <t>CAG</t>
  </si>
  <si>
    <t>Dept for Vocation</t>
  </si>
  <si>
    <t>Gerry Penfold</t>
  </si>
  <si>
    <t>Anne- Marie Fletcher</t>
  </si>
  <si>
    <t>E</t>
  </si>
  <si>
    <t>Caritas Projects</t>
  </si>
  <si>
    <t>CAR</t>
  </si>
  <si>
    <t>Dept for Evangelisation</t>
  </si>
  <si>
    <t>Fiona Allen</t>
  </si>
  <si>
    <t>F</t>
  </si>
  <si>
    <t>CASO</t>
  </si>
  <si>
    <t>Dept for Education</t>
  </si>
  <si>
    <t>Catherine Hobbs</t>
  </si>
  <si>
    <t>G</t>
  </si>
  <si>
    <t xml:space="preserve">Cathedral </t>
  </si>
  <si>
    <t>CAT</t>
  </si>
  <si>
    <t>Heather Hauschild</t>
  </si>
  <si>
    <t>H</t>
  </si>
  <si>
    <t>Dept for Administration - COO Team</t>
  </si>
  <si>
    <t>CEA</t>
  </si>
  <si>
    <t>I</t>
  </si>
  <si>
    <t>Chancery</t>
  </si>
  <si>
    <t>CHA</t>
  </si>
  <si>
    <t>J</t>
  </si>
  <si>
    <t>Dialogue &amp; Proclamation</t>
  </si>
  <si>
    <t>CHU</t>
  </si>
  <si>
    <t>K</t>
  </si>
  <si>
    <t>Clergy Support</t>
  </si>
  <si>
    <t>CLS</t>
  </si>
  <si>
    <t>Cannon Paul Townsend</t>
  </si>
  <si>
    <t>L</t>
  </si>
  <si>
    <t>Reports 2</t>
  </si>
  <si>
    <t>M</t>
  </si>
  <si>
    <t>Communications, News &amp; Media Unit</t>
  </si>
  <si>
    <t>COM</t>
  </si>
  <si>
    <t>Chris Smith</t>
  </si>
  <si>
    <t>N</t>
  </si>
  <si>
    <t>Clergy Training</t>
  </si>
  <si>
    <t>CTF</t>
  </si>
  <si>
    <t xml:space="preserve">Fr Rob Stewart </t>
  </si>
  <si>
    <t>Fr Gerard Flynn</t>
  </si>
  <si>
    <t>O</t>
  </si>
  <si>
    <t>Curial Overheads</t>
  </si>
  <si>
    <t>CUO</t>
  </si>
  <si>
    <t>P</t>
  </si>
  <si>
    <t>Dept for Clergy - Central</t>
  </si>
  <si>
    <t>DFC</t>
  </si>
  <si>
    <t>Q</t>
  </si>
  <si>
    <t>Diaconate Post Ordination</t>
  </si>
  <si>
    <t>DPO</t>
  </si>
  <si>
    <t>Peter Hart</t>
  </si>
  <si>
    <t>Jeremy Garratt</t>
  </si>
  <si>
    <t>R</t>
  </si>
  <si>
    <t>Diaconate Formation</t>
  </si>
  <si>
    <t>DPR</t>
  </si>
  <si>
    <t>S</t>
  </si>
  <si>
    <t>Diaconate Team</t>
  </si>
  <si>
    <t>DTE</t>
  </si>
  <si>
    <t>T</t>
  </si>
  <si>
    <t>Ethnic Chaplaincies</t>
  </si>
  <si>
    <t>ECS</t>
  </si>
  <si>
    <t>Fr Claro Conde</t>
  </si>
  <si>
    <t>U</t>
  </si>
  <si>
    <t>Formation for Mission</t>
  </si>
  <si>
    <t>FFM</t>
  </si>
  <si>
    <t>V</t>
  </si>
  <si>
    <t>On-Going Formation of Clergy</t>
  </si>
  <si>
    <t>FOC</t>
  </si>
  <si>
    <t>W</t>
  </si>
  <si>
    <t>Finance &amp; Parish Support</t>
  </si>
  <si>
    <t>Mark Van Wijk</t>
  </si>
  <si>
    <t>Keith Harvey</t>
  </si>
  <si>
    <t>X</t>
  </si>
  <si>
    <t>Diocesan Events / Diocesan Governance</t>
  </si>
  <si>
    <t>GOV</t>
  </si>
  <si>
    <t>Cannon Michael Dennehy</t>
  </si>
  <si>
    <t>Y</t>
  </si>
  <si>
    <t>Healing Advisory Group</t>
  </si>
  <si>
    <t>HAG</t>
  </si>
  <si>
    <t>Z</t>
  </si>
  <si>
    <t>Solent University Chaplaincy</t>
  </si>
  <si>
    <t>HEC</t>
  </si>
  <si>
    <t>Fr PJ Smith</t>
  </si>
  <si>
    <t>HR</t>
  </si>
  <si>
    <t>HRA</t>
  </si>
  <si>
    <t>Karena Fulford</t>
  </si>
  <si>
    <t>IT / Telecoms</t>
  </si>
  <si>
    <t>ITA</t>
  </si>
  <si>
    <t>Dave Little</t>
  </si>
  <si>
    <t>Justice Peace &amp; Social Responsibility</t>
  </si>
  <si>
    <t>JPS</t>
  </si>
  <si>
    <t>Marriage/Family Life</t>
  </si>
  <si>
    <t>MFL</t>
  </si>
  <si>
    <t>Decon Andrew Carter</t>
  </si>
  <si>
    <t>Dept for Evangelisation - Central</t>
  </si>
  <si>
    <t>NEV</t>
  </si>
  <si>
    <t>Pastoral Care</t>
  </si>
  <si>
    <t>PAC</t>
  </si>
  <si>
    <t>Barbara Habayeb</t>
  </si>
  <si>
    <t>Fr John Lee</t>
  </si>
  <si>
    <t>Portsmouth Hospital Chaplaincy</t>
  </si>
  <si>
    <t>PHC</t>
  </si>
  <si>
    <t>Property</t>
  </si>
  <si>
    <t>PTY</t>
  </si>
  <si>
    <t>Hilary Foley</t>
  </si>
  <si>
    <t>Portsmouth University Chaplaincy</t>
  </si>
  <si>
    <t>PUC</t>
  </si>
  <si>
    <t>Dept for Educational Chaplaincies - Central</t>
  </si>
  <si>
    <t>RDC</t>
  </si>
  <si>
    <t>Reading Hospital Chaplaincy</t>
  </si>
  <si>
    <t>RHC</t>
  </si>
  <si>
    <t>Reading University Chaplaincy</t>
  </si>
  <si>
    <t>RUC</t>
  </si>
  <si>
    <t>Safeguarding</t>
  </si>
  <si>
    <t>SAF</t>
  </si>
  <si>
    <t>Ruth Attfield</t>
  </si>
  <si>
    <t>SUC FOCUS Mission / Southampton University Chaplaincy</t>
  </si>
  <si>
    <t>SFM</t>
  </si>
  <si>
    <t>Southampton Hospital Chaplaincy</t>
  </si>
  <si>
    <t>SHC</t>
  </si>
  <si>
    <t>Spiritual Formation</t>
  </si>
  <si>
    <t>SPF</t>
  </si>
  <si>
    <t>Chris Bryden</t>
  </si>
  <si>
    <t>Social Research Unit</t>
  </si>
  <si>
    <t>SRU</t>
  </si>
  <si>
    <t>Tribunal</t>
  </si>
  <si>
    <t>TRI</t>
  </si>
  <si>
    <t>Fr Simon Thompson</t>
  </si>
  <si>
    <t>Vicariate for Education</t>
  </si>
  <si>
    <t>VED</t>
  </si>
  <si>
    <t>VFR</t>
  </si>
  <si>
    <t>Vocation Promotion</t>
  </si>
  <si>
    <t>VOC</t>
  </si>
  <si>
    <t>John Cooke</t>
  </si>
  <si>
    <t>Bishops House, The Bishop, BHO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</si>
</sst>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#,##0.00;[Red]\(#,##0.00\)"/>
    <numFmt numFmtId="165" formatCode="0.00\ \ "/>
    <numFmt numFmtId="166" formatCode="dd/mm/yyyy;@"/>
  </numFmts>
  <fonts count="13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quotePrefix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164" fontId="8" fillId="0" borderId="7" xfId="0" applyNumberFormat="1" applyFont="1" applyBorder="1" applyAlignment="1" applyProtection="1">
      <alignment horizontal="center"/>
      <protection locked="0"/>
    </xf>
    <xf numFmtId="164" fontId="6" fillId="0" borderId="7" xfId="0" applyNumberFormat="1" applyFont="1" applyBorder="1" applyAlignment="1" applyProtection="1">
      <alignment horizontal="center"/>
      <protection locked="0"/>
    </xf>
    <xf numFmtId="14" fontId="8" fillId="0" borderId="7" xfId="0" quotePrefix="1" applyNumberFormat="1" applyFont="1" applyBorder="1" applyAlignment="1" applyProtection="1">
      <alignment horizontal="center" vertical="center"/>
      <protection locked="0"/>
    </xf>
    <xf numFmtId="0" fontId="8" fillId="0" borderId="7" xfId="0" quotePrefix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7" xfId="0" quotePrefix="1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44" fontId="5" fillId="2" borderId="7" xfId="1" applyFont="1" applyFill="1" applyBorder="1" applyAlignment="1" applyProtection="1">
      <alignment horizontal="right" vertical="center"/>
    </xf>
    <xf numFmtId="44" fontId="5" fillId="2" borderId="16" xfId="1" applyFont="1" applyFill="1" applyBorder="1" applyAlignment="1" applyProtection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44" fontId="2" fillId="0" borderId="17" xfId="1" applyFont="1" applyFill="1" applyBorder="1" applyAlignment="1" applyProtection="1">
      <alignment horizontal="right" vertical="center"/>
    </xf>
    <xf numFmtId="44" fontId="5" fillId="2" borderId="10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166" fontId="6" fillId="0" borderId="0" xfId="0" applyNumberFormat="1" applyFont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 applyProtection="1">
      <alignment vertical="center"/>
      <protection locked="0"/>
    </xf>
    <xf numFmtId="165" fontId="6" fillId="0" borderId="1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left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6" fontId="6" fillId="0" borderId="2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6" fontId="2" fillId="0" borderId="0" xfId="0" applyNumberFormat="1" applyFont="1" applyAlignment="1" applyProtection="1">
      <alignment horizontal="center" vertical="center"/>
      <protection locked="0"/>
    </xf>
    <xf numFmtId="0" fontId="11" fillId="2" borderId="8" xfId="0" quotePrefix="1" applyFont="1" applyFill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</cellXfs>
  <cellStyles count="2">
    <cellStyle name="Currency 2" xfId="1" xr:uid="{99CD9713-0037-4D2C-9175-9DC644DDBA2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16</xdr:col>
      <xdr:colOff>85725</xdr:colOff>
      <xdr:row>7</xdr:row>
      <xdr:rowOff>66675</xdr:rowOff>
    </xdr:to>
    <xdr:pic>
      <xdr:nvPicPr>
        <xdr:cNvPr id="2" name="Picture 1" descr="A close up of a sign&#10;&#10;Description automatically generated">
          <a:extLst>
            <a:ext uri="{FF2B5EF4-FFF2-40B4-BE49-F238E27FC236}">
              <a16:creationId xmlns:a16="http://schemas.microsoft.com/office/drawing/2014/main" id="{8645D8C1-D94A-4D40-9975-9D729A9431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5" b="11864"/>
        <a:stretch>
          <a:fillRect/>
        </a:stretch>
      </xdr:blipFill>
      <xdr:spPr bwMode="auto">
        <a:xfrm>
          <a:off x="11658600" y="0"/>
          <a:ext cx="1304925" cy="14763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9</xdr:col>
      <xdr:colOff>403225</xdr:colOff>
      <xdr:row>5</xdr:row>
      <xdr:rowOff>19050</xdr:rowOff>
    </xdr:to>
    <xdr:pic>
      <xdr:nvPicPr>
        <xdr:cNvPr id="3" name="Picture 2" title="A close up of a logo&#10;&#10;Description automatically generated">
          <a:extLst>
            <a:ext uri="{FF2B5EF4-FFF2-40B4-BE49-F238E27FC236}">
              <a16:creationId xmlns:a16="http://schemas.microsoft.com/office/drawing/2014/main" id="{5DB10727-C56B-46D3-85CB-02A13D0103ED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0925" y="114300"/>
          <a:ext cx="4603750" cy="971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smouthdiocese-my.sharepoint.com/personal/kharvey_portsmouthdiocese_org_uk/Documents/Company%20credit%20card%20r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smouthdiocese-my.sharepoint.com/personal/kharvey_portsmouthdiocese_org_uk/Documents/Purchasing/For%20review/leelawadee/Company%20credit%20card%20re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 Form"/>
      <sheetName val="Policy"/>
      <sheetName val="Department Codes"/>
    </sheetNames>
    <sheetDataSet>
      <sheetData sheetId="0"/>
      <sheetData sheetId="1"/>
      <sheetData sheetId="2">
        <row r="2">
          <cell r="A2" t="str">
            <v>ADMI</v>
          </cell>
        </row>
        <row r="3">
          <cell r="A3" t="str">
            <v>ANSO</v>
          </cell>
        </row>
        <row r="4">
          <cell r="A4" t="str">
            <v>CENG</v>
          </cell>
        </row>
        <row r="5">
          <cell r="A5" t="str">
            <v>COMM</v>
          </cell>
        </row>
        <row r="6">
          <cell r="A6" t="str">
            <v>DESI</v>
          </cell>
        </row>
        <row r="7">
          <cell r="A7" t="str">
            <v>DIRE</v>
          </cell>
        </row>
        <row r="8">
          <cell r="A8" t="str">
            <v>FINA</v>
          </cell>
        </row>
        <row r="9">
          <cell r="A9" t="str">
            <v>MFCT</v>
          </cell>
        </row>
        <row r="10">
          <cell r="A10" t="str">
            <v>PMGT</v>
          </cell>
        </row>
        <row r="11">
          <cell r="A11" t="str">
            <v>TEDV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 Form"/>
      <sheetName val="Policy"/>
      <sheetName val="Department Codes"/>
    </sheetNames>
    <sheetDataSet>
      <sheetData sheetId="0"/>
      <sheetData sheetId="1"/>
      <sheetData sheetId="2">
        <row r="2">
          <cell r="A2" t="str">
            <v>ADMI</v>
          </cell>
        </row>
        <row r="3">
          <cell r="A3" t="str">
            <v>ANSO</v>
          </cell>
        </row>
        <row r="4">
          <cell r="A4" t="str">
            <v>CENG</v>
          </cell>
        </row>
        <row r="5">
          <cell r="A5" t="str">
            <v>COMM</v>
          </cell>
        </row>
        <row r="6">
          <cell r="A6" t="str">
            <v>DESI</v>
          </cell>
        </row>
        <row r="7">
          <cell r="A7" t="str">
            <v>DIRE</v>
          </cell>
        </row>
        <row r="8">
          <cell r="A8" t="str">
            <v>FINA</v>
          </cell>
        </row>
        <row r="9">
          <cell r="A9" t="str">
            <v>MFCT</v>
          </cell>
        </row>
        <row r="10">
          <cell r="A10" t="str">
            <v>PMGT</v>
          </cell>
        </row>
        <row r="11">
          <cell r="A11" t="str">
            <v>TEDV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E966-7506-4C2A-BA46-7CA39B65A2F1}">
  <sheetPr>
    <pageSetUpPr fitToPage="1"/>
  </sheetPr>
  <dimension ref="A1:U48"/>
  <sheetViews>
    <sheetView tabSelected="1" zoomScale="72" zoomScaleNormal="72" workbookViewId="0">
      <selection activeCell="W26" sqref="W26"/>
    </sheetView>
  </sheetViews>
  <sheetFormatPr defaultRowHeight="15" x14ac:dyDescent="0.25"/>
  <cols>
    <col min="1" max="1" width="2.140625" customWidth="1"/>
    <col min="2" max="2" width="16.85546875" customWidth="1"/>
    <col min="3" max="3" width="14" customWidth="1"/>
    <col min="4" max="4" width="25" customWidth="1"/>
    <col min="5" max="5" width="13" customWidth="1"/>
    <col min="6" max="6" width="11.85546875" customWidth="1"/>
    <col min="7" max="7" width="12.28515625" customWidth="1"/>
    <col min="8" max="8" width="14.5703125" customWidth="1"/>
    <col min="9" max="9" width="11.28515625" customWidth="1"/>
    <col min="11" max="11" width="10.85546875" customWidth="1"/>
    <col min="12" max="12" width="15.28515625" customWidth="1"/>
    <col min="14" max="14" width="13.5703125" customWidth="1"/>
  </cols>
  <sheetData>
    <row r="1" spans="1:21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</row>
    <row r="3" spans="1:21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"/>
      <c r="Q3" s="1"/>
    </row>
    <row r="4" spans="1:21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1"/>
      <c r="Q4" s="1"/>
    </row>
    <row r="5" spans="1:21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1"/>
      <c r="Q5" s="1"/>
    </row>
    <row r="6" spans="1:21" ht="18" x14ac:dyDescent="0.25">
      <c r="B6" s="70" t="s">
        <v>0</v>
      </c>
      <c r="C6" s="70"/>
      <c r="D6" s="71"/>
      <c r="E6" s="72" t="s">
        <v>1</v>
      </c>
      <c r="F6" s="73"/>
      <c r="G6" s="1"/>
      <c r="H6" s="1"/>
      <c r="I6" s="1"/>
      <c r="J6" s="74" t="s">
        <v>2</v>
      </c>
      <c r="K6" s="75"/>
      <c r="L6" s="3"/>
      <c r="M6" s="1"/>
      <c r="N6" s="1"/>
      <c r="O6" s="1"/>
      <c r="P6" s="1"/>
      <c r="Q6" s="1"/>
    </row>
    <row r="7" spans="1:21" ht="18" x14ac:dyDescent="0.25">
      <c r="B7" s="4"/>
      <c r="C7" s="76" t="s">
        <v>3</v>
      </c>
      <c r="D7" s="77"/>
      <c r="E7" s="78" t="s">
        <v>199</v>
      </c>
      <c r="F7" s="79"/>
      <c r="G7" s="79"/>
      <c r="H7" s="79"/>
      <c r="I7" s="80"/>
      <c r="J7" s="1"/>
      <c r="K7" s="5"/>
      <c r="L7" s="1"/>
      <c r="M7" s="1"/>
      <c r="N7" s="1"/>
      <c r="O7" s="1"/>
      <c r="P7" s="1"/>
      <c r="Q7" s="1"/>
    </row>
    <row r="8" spans="1:21" ht="70.5" x14ac:dyDescent="0.25">
      <c r="A8" s="6"/>
      <c r="B8" s="7" t="s">
        <v>4</v>
      </c>
      <c r="C8" s="63" t="s">
        <v>30</v>
      </c>
      <c r="D8" s="67" t="s">
        <v>5</v>
      </c>
      <c r="E8" s="68"/>
      <c r="F8" s="68"/>
      <c r="G8" s="69"/>
      <c r="H8" s="65" t="s">
        <v>6</v>
      </c>
      <c r="I8" s="66"/>
      <c r="J8" s="9" t="s">
        <v>7</v>
      </c>
      <c r="K8" s="9" t="s">
        <v>8</v>
      </c>
      <c r="L8" s="9" t="s">
        <v>31</v>
      </c>
      <c r="M8" s="10" t="s">
        <v>9</v>
      </c>
      <c r="N8" s="10" t="s">
        <v>10</v>
      </c>
      <c r="O8" s="8" t="s">
        <v>11</v>
      </c>
      <c r="P8" s="8" t="s">
        <v>12</v>
      </c>
      <c r="Q8" s="11" t="s">
        <v>13</v>
      </c>
      <c r="R8" s="6"/>
    </row>
    <row r="9" spans="1:21" ht="31.5" x14ac:dyDescent="0.25">
      <c r="A9" s="6"/>
      <c r="B9" s="12">
        <v>44197</v>
      </c>
      <c r="C9" s="9" t="s">
        <v>14</v>
      </c>
      <c r="D9" s="81" t="s">
        <v>29</v>
      </c>
      <c r="E9" s="82"/>
      <c r="F9" s="82"/>
      <c r="G9" s="83"/>
      <c r="H9" s="8" t="s">
        <v>28</v>
      </c>
      <c r="I9" s="8"/>
      <c r="J9" s="9" t="s">
        <v>15</v>
      </c>
      <c r="K9" s="9" t="s">
        <v>27</v>
      </c>
      <c r="L9" s="9" t="s">
        <v>16</v>
      </c>
      <c r="M9" s="10"/>
      <c r="N9" s="8"/>
      <c r="O9" s="8">
        <v>80</v>
      </c>
      <c r="P9" s="8">
        <v>16</v>
      </c>
      <c r="Q9" s="13">
        <f>SUM(M9:P9)</f>
        <v>96</v>
      </c>
      <c r="R9" s="6"/>
    </row>
    <row r="10" spans="1:21" ht="15.75" x14ac:dyDescent="0.25">
      <c r="A10" s="14"/>
      <c r="B10" s="15"/>
      <c r="C10" s="16">
        <v>1</v>
      </c>
      <c r="D10" s="17"/>
      <c r="H10" s="16"/>
      <c r="I10" s="16"/>
      <c r="J10" s="16"/>
      <c r="K10" s="16"/>
      <c r="L10" s="16"/>
      <c r="M10" s="18"/>
      <c r="N10" s="18"/>
      <c r="O10" s="18"/>
      <c r="P10" s="19"/>
      <c r="Q10" s="13">
        <f>SUM(M10:P10)</f>
        <v>0</v>
      </c>
      <c r="R10" s="14"/>
    </row>
    <row r="11" spans="1:21" ht="15.75" x14ac:dyDescent="0.25">
      <c r="A11" s="14"/>
      <c r="B11" s="20"/>
      <c r="C11" s="21">
        <v>2</v>
      </c>
      <c r="D11" s="17"/>
      <c r="E11" s="16"/>
      <c r="F11" s="16"/>
      <c r="G11" s="16"/>
      <c r="H11" s="16"/>
      <c r="I11" s="16"/>
      <c r="J11" s="18"/>
      <c r="K11" s="18"/>
      <c r="L11" s="18"/>
      <c r="M11" s="18"/>
      <c r="N11" s="18"/>
      <c r="O11" s="18"/>
      <c r="P11" s="19"/>
      <c r="Q11" s="13">
        <f t="shared" ref="Q11:Q34" si="0">SUM(J11:P11)</f>
        <v>0</v>
      </c>
      <c r="R11" s="14"/>
    </row>
    <row r="12" spans="1:21" ht="15.75" x14ac:dyDescent="0.25">
      <c r="A12" s="14"/>
      <c r="B12" s="15"/>
      <c r="C12" s="16">
        <v>3</v>
      </c>
      <c r="D12" s="17"/>
      <c r="E12" s="16"/>
      <c r="F12" s="16"/>
      <c r="G12" s="16"/>
      <c r="H12" s="16"/>
      <c r="I12" s="16"/>
      <c r="J12" s="18"/>
      <c r="K12" s="18"/>
      <c r="L12" s="18"/>
      <c r="M12" s="18"/>
      <c r="N12" s="18"/>
      <c r="O12" s="18"/>
      <c r="P12" s="19"/>
      <c r="Q12" s="13">
        <f t="shared" si="0"/>
        <v>0</v>
      </c>
      <c r="R12" s="14"/>
    </row>
    <row r="13" spans="1:21" ht="15.75" x14ac:dyDescent="0.25">
      <c r="A13" s="14"/>
      <c r="B13" s="15"/>
      <c r="C13" s="16">
        <v>4</v>
      </c>
      <c r="D13" s="17"/>
      <c r="E13" s="16"/>
      <c r="F13" s="16"/>
      <c r="G13" s="16"/>
      <c r="H13" s="16"/>
      <c r="I13" s="16"/>
      <c r="J13" s="18"/>
      <c r="K13" s="18"/>
      <c r="L13" s="18"/>
      <c r="M13" s="18"/>
      <c r="N13" s="18"/>
      <c r="O13" s="18"/>
      <c r="P13" s="19"/>
      <c r="Q13" s="13">
        <f t="shared" si="0"/>
        <v>0</v>
      </c>
      <c r="R13" s="14"/>
      <c r="T13" t="s">
        <v>17</v>
      </c>
      <c r="U13" t="s">
        <v>16</v>
      </c>
    </row>
    <row r="14" spans="1:21" ht="15.75" x14ac:dyDescent="0.25">
      <c r="A14" s="14"/>
      <c r="B14" s="16"/>
      <c r="C14" s="16">
        <v>5</v>
      </c>
      <c r="D14" s="17"/>
      <c r="E14" s="16"/>
      <c r="F14" s="16"/>
      <c r="G14" s="16"/>
      <c r="H14" s="16"/>
      <c r="I14" s="16"/>
      <c r="J14" s="18"/>
      <c r="K14" s="18"/>
      <c r="L14" s="18"/>
      <c r="M14" s="18"/>
      <c r="N14" s="18"/>
      <c r="O14" s="18"/>
      <c r="P14" s="19"/>
      <c r="Q14" s="13">
        <f t="shared" si="0"/>
        <v>0</v>
      </c>
      <c r="R14" s="14"/>
    </row>
    <row r="15" spans="1:21" ht="15.75" x14ac:dyDescent="0.25">
      <c r="A15" s="14"/>
      <c r="B15" s="16"/>
      <c r="C15" s="16">
        <v>6</v>
      </c>
      <c r="D15" s="17"/>
      <c r="E15" s="16"/>
      <c r="F15" s="16"/>
      <c r="G15" s="16"/>
      <c r="H15" s="16"/>
      <c r="I15" s="16"/>
      <c r="J15" s="18"/>
      <c r="K15" s="18"/>
      <c r="L15" s="18"/>
      <c r="M15" s="18"/>
      <c r="N15" s="18"/>
      <c r="O15" s="18"/>
      <c r="P15" s="19"/>
      <c r="Q15" s="13">
        <f t="shared" si="0"/>
        <v>0</v>
      </c>
      <c r="R15" s="14"/>
    </row>
    <row r="16" spans="1:21" ht="15.75" x14ac:dyDescent="0.25">
      <c r="A16" s="14"/>
      <c r="B16" s="16"/>
      <c r="C16" s="16">
        <v>7</v>
      </c>
      <c r="D16" s="17"/>
      <c r="E16" s="16"/>
      <c r="F16" s="16"/>
      <c r="G16" s="16"/>
      <c r="H16" s="16"/>
      <c r="I16" s="16"/>
      <c r="J16" s="18"/>
      <c r="K16" s="18"/>
      <c r="L16" s="18"/>
      <c r="M16" s="18"/>
      <c r="N16" s="18"/>
      <c r="O16" s="18"/>
      <c r="P16" s="19"/>
      <c r="Q16" s="13">
        <f t="shared" si="0"/>
        <v>0</v>
      </c>
      <c r="R16" s="14"/>
    </row>
    <row r="17" spans="1:18" ht="15.75" x14ac:dyDescent="0.25">
      <c r="A17" s="14"/>
      <c r="B17" s="16"/>
      <c r="C17" s="16">
        <v>8</v>
      </c>
      <c r="D17" s="17"/>
      <c r="E17" s="16"/>
      <c r="F17" s="16"/>
      <c r="G17" s="16"/>
      <c r="H17" s="16"/>
      <c r="I17" s="16"/>
      <c r="J17" s="18"/>
      <c r="K17" s="18"/>
      <c r="L17" s="18"/>
      <c r="M17" s="18"/>
      <c r="N17" s="18"/>
      <c r="O17" s="18"/>
      <c r="P17" s="19"/>
      <c r="Q17" s="13">
        <f t="shared" si="0"/>
        <v>0</v>
      </c>
      <c r="R17" s="14"/>
    </row>
    <row r="18" spans="1:18" ht="15.75" x14ac:dyDescent="0.25">
      <c r="A18" s="14"/>
      <c r="B18" s="16"/>
      <c r="C18" s="16">
        <v>9</v>
      </c>
      <c r="D18" s="17"/>
      <c r="E18" s="16"/>
      <c r="F18" s="16"/>
      <c r="G18" s="16"/>
      <c r="H18" s="16"/>
      <c r="I18" s="16"/>
      <c r="J18" s="18"/>
      <c r="K18" s="18"/>
      <c r="L18" s="18"/>
      <c r="M18" s="18"/>
      <c r="N18" s="18"/>
      <c r="O18" s="18"/>
      <c r="P18" s="19"/>
      <c r="Q18" s="13">
        <f t="shared" si="0"/>
        <v>0</v>
      </c>
      <c r="R18" s="14"/>
    </row>
    <row r="19" spans="1:18" ht="15.75" x14ac:dyDescent="0.25">
      <c r="A19" s="14"/>
      <c r="B19" s="16"/>
      <c r="C19" s="16">
        <v>10</v>
      </c>
      <c r="D19" s="17"/>
      <c r="E19" s="16"/>
      <c r="F19" s="16"/>
      <c r="G19" s="16"/>
      <c r="H19" s="16"/>
      <c r="I19" s="16"/>
      <c r="J19" s="18"/>
      <c r="K19" s="18"/>
      <c r="L19" s="18"/>
      <c r="M19" s="18"/>
      <c r="N19" s="18"/>
      <c r="O19" s="18"/>
      <c r="P19" s="19"/>
      <c r="Q19" s="13">
        <f t="shared" si="0"/>
        <v>0</v>
      </c>
      <c r="R19" s="14"/>
    </row>
    <row r="20" spans="1:18" ht="15.75" x14ac:dyDescent="0.25">
      <c r="A20" s="14"/>
      <c r="B20" s="16"/>
      <c r="C20" s="16">
        <v>11</v>
      </c>
      <c r="D20" s="17"/>
      <c r="E20" s="16"/>
      <c r="F20" s="16"/>
      <c r="G20" s="16"/>
      <c r="H20" s="16"/>
      <c r="I20" s="16"/>
      <c r="J20" s="18"/>
      <c r="K20" s="18"/>
      <c r="L20" s="18"/>
      <c r="M20" s="18"/>
      <c r="N20" s="18"/>
      <c r="O20" s="18"/>
      <c r="P20" s="19"/>
      <c r="Q20" s="13">
        <f t="shared" si="0"/>
        <v>0</v>
      </c>
      <c r="R20" s="14"/>
    </row>
    <row r="21" spans="1:18" ht="15.75" x14ac:dyDescent="0.25">
      <c r="A21" s="14"/>
      <c r="B21" s="16"/>
      <c r="C21" s="16">
        <v>12</v>
      </c>
      <c r="D21" s="17"/>
      <c r="E21" s="16"/>
      <c r="F21" s="16"/>
      <c r="G21" s="16"/>
      <c r="H21" s="16"/>
      <c r="I21" s="16"/>
      <c r="J21" s="18"/>
      <c r="K21" s="18"/>
      <c r="L21" s="18"/>
      <c r="M21" s="18"/>
      <c r="N21" s="18"/>
      <c r="O21" s="18"/>
      <c r="P21" s="19"/>
      <c r="Q21" s="13">
        <f t="shared" si="0"/>
        <v>0</v>
      </c>
      <c r="R21" s="14"/>
    </row>
    <row r="22" spans="1:18" ht="15.75" x14ac:dyDescent="0.25">
      <c r="A22" s="14"/>
      <c r="B22" s="16"/>
      <c r="C22" s="16">
        <v>13</v>
      </c>
      <c r="D22" s="17"/>
      <c r="E22" s="16"/>
      <c r="F22" s="16"/>
      <c r="G22" s="16"/>
      <c r="H22" s="16"/>
      <c r="I22" s="16"/>
      <c r="J22" s="18"/>
      <c r="K22" s="18"/>
      <c r="L22" s="18"/>
      <c r="M22" s="18"/>
      <c r="N22" s="18"/>
      <c r="O22" s="18"/>
      <c r="P22" s="19"/>
      <c r="Q22" s="13">
        <f t="shared" si="0"/>
        <v>0</v>
      </c>
      <c r="R22" s="14"/>
    </row>
    <row r="23" spans="1:18" ht="15.75" x14ac:dyDescent="0.25">
      <c r="A23" s="14"/>
      <c r="B23" s="16"/>
      <c r="C23" s="16">
        <v>14</v>
      </c>
      <c r="D23" s="22"/>
      <c r="E23" s="16"/>
      <c r="F23" s="16"/>
      <c r="G23" s="16"/>
      <c r="H23" s="16"/>
      <c r="I23" s="16"/>
      <c r="J23" s="18"/>
      <c r="K23" s="18"/>
      <c r="L23" s="18"/>
      <c r="M23" s="18"/>
      <c r="N23" s="18"/>
      <c r="O23" s="18"/>
      <c r="P23" s="19"/>
      <c r="Q23" s="13">
        <f t="shared" si="0"/>
        <v>0</v>
      </c>
      <c r="R23" s="14"/>
    </row>
    <row r="24" spans="1:18" ht="15.75" x14ac:dyDescent="0.25">
      <c r="A24" s="14"/>
      <c r="B24" s="16"/>
      <c r="C24" s="16">
        <v>15</v>
      </c>
      <c r="D24" s="22"/>
      <c r="E24" s="16"/>
      <c r="F24" s="16"/>
      <c r="G24" s="16"/>
      <c r="H24" s="16"/>
      <c r="I24" s="16"/>
      <c r="J24" s="18"/>
      <c r="K24" s="18"/>
      <c r="L24" s="18"/>
      <c r="M24" s="18"/>
      <c r="N24" s="18"/>
      <c r="O24" s="18"/>
      <c r="P24" s="19"/>
      <c r="Q24" s="13">
        <f t="shared" si="0"/>
        <v>0</v>
      </c>
      <c r="R24" s="14"/>
    </row>
    <row r="25" spans="1:18" ht="15.75" x14ac:dyDescent="0.25">
      <c r="A25" s="14"/>
      <c r="B25" s="16"/>
      <c r="C25" s="16">
        <v>16</v>
      </c>
      <c r="D25" s="23"/>
      <c r="E25" s="16"/>
      <c r="F25" s="16"/>
      <c r="G25" s="16"/>
      <c r="H25" s="16"/>
      <c r="I25" s="16"/>
      <c r="J25" s="18"/>
      <c r="K25" s="18"/>
      <c r="L25" s="18"/>
      <c r="M25" s="18"/>
      <c r="N25" s="18"/>
      <c r="O25" s="18"/>
      <c r="P25" s="19"/>
      <c r="Q25" s="13">
        <f t="shared" si="0"/>
        <v>0</v>
      </c>
      <c r="R25" s="14"/>
    </row>
    <row r="26" spans="1:18" ht="15.75" x14ac:dyDescent="0.25">
      <c r="A26" s="14"/>
      <c r="B26" s="16"/>
      <c r="C26" s="16">
        <v>17</v>
      </c>
      <c r="D26" s="22"/>
      <c r="E26" s="16"/>
      <c r="F26" s="16"/>
      <c r="G26" s="16"/>
      <c r="H26" s="16"/>
      <c r="I26" s="16"/>
      <c r="J26" s="18"/>
      <c r="K26" s="18"/>
      <c r="L26" s="18"/>
      <c r="M26" s="18"/>
      <c r="N26" s="18"/>
      <c r="O26" s="18"/>
      <c r="P26" s="19"/>
      <c r="Q26" s="13">
        <f t="shared" si="0"/>
        <v>0</v>
      </c>
      <c r="R26" s="14"/>
    </row>
    <row r="27" spans="1:18" ht="15.75" x14ac:dyDescent="0.25">
      <c r="A27" s="14"/>
      <c r="B27" s="16"/>
      <c r="C27" s="16">
        <v>18</v>
      </c>
      <c r="D27" s="22"/>
      <c r="E27" s="16"/>
      <c r="F27" s="16"/>
      <c r="G27" s="16"/>
      <c r="H27" s="16"/>
      <c r="I27" s="16"/>
      <c r="J27" s="18"/>
      <c r="K27" s="18"/>
      <c r="L27" s="18"/>
      <c r="M27" s="18"/>
      <c r="N27" s="18"/>
      <c r="O27" s="18"/>
      <c r="P27" s="19"/>
      <c r="Q27" s="13">
        <f t="shared" si="0"/>
        <v>0</v>
      </c>
      <c r="R27" s="14"/>
    </row>
    <row r="28" spans="1:18" ht="15.75" x14ac:dyDescent="0.25">
      <c r="A28" s="14"/>
      <c r="B28" s="16"/>
      <c r="C28" s="16">
        <v>19</v>
      </c>
      <c r="D28" s="22"/>
      <c r="E28" s="16"/>
      <c r="F28" s="16"/>
      <c r="G28" s="16"/>
      <c r="H28" s="16"/>
      <c r="I28" s="16"/>
      <c r="J28" s="18"/>
      <c r="K28" s="18"/>
      <c r="L28" s="18"/>
      <c r="M28" s="18"/>
      <c r="N28" s="18"/>
      <c r="O28" s="18"/>
      <c r="P28" s="19"/>
      <c r="Q28" s="13">
        <f t="shared" si="0"/>
        <v>0</v>
      </c>
      <c r="R28" s="14"/>
    </row>
    <row r="29" spans="1:18" ht="15.75" x14ac:dyDescent="0.25">
      <c r="A29" s="14"/>
      <c r="B29" s="16"/>
      <c r="C29" s="16">
        <v>20</v>
      </c>
      <c r="D29" s="22"/>
      <c r="E29" s="16"/>
      <c r="F29" s="16"/>
      <c r="G29" s="16"/>
      <c r="H29" s="16"/>
      <c r="I29" s="16"/>
      <c r="J29" s="18"/>
      <c r="K29" s="18"/>
      <c r="L29" s="18"/>
      <c r="M29" s="18"/>
      <c r="N29" s="18"/>
      <c r="O29" s="18"/>
      <c r="P29" s="19"/>
      <c r="Q29" s="13">
        <f t="shared" si="0"/>
        <v>0</v>
      </c>
      <c r="R29" s="14"/>
    </row>
    <row r="30" spans="1:18" ht="15.75" x14ac:dyDescent="0.25">
      <c r="A30" s="14"/>
      <c r="B30" s="16"/>
      <c r="C30" s="16">
        <v>21</v>
      </c>
      <c r="D30" s="22"/>
      <c r="E30" s="16"/>
      <c r="F30" s="16"/>
      <c r="G30" s="16"/>
      <c r="H30" s="16"/>
      <c r="I30" s="16"/>
      <c r="J30" s="18"/>
      <c r="K30" s="18"/>
      <c r="L30" s="18"/>
      <c r="M30" s="18"/>
      <c r="N30" s="18"/>
      <c r="O30" s="18"/>
      <c r="P30" s="19"/>
      <c r="Q30" s="13">
        <f t="shared" si="0"/>
        <v>0</v>
      </c>
      <c r="R30" s="14"/>
    </row>
    <row r="31" spans="1:18" ht="15.75" x14ac:dyDescent="0.25">
      <c r="A31" s="14"/>
      <c r="B31" s="16"/>
      <c r="C31" s="16">
        <v>22</v>
      </c>
      <c r="D31" s="22"/>
      <c r="E31" s="16"/>
      <c r="F31" s="16"/>
      <c r="G31" s="16"/>
      <c r="H31" s="16"/>
      <c r="I31" s="16"/>
      <c r="J31" s="18"/>
      <c r="K31" s="18"/>
      <c r="L31" s="18"/>
      <c r="M31" s="18"/>
      <c r="N31" s="18"/>
      <c r="O31" s="18"/>
      <c r="P31" s="19"/>
      <c r="Q31" s="13">
        <f t="shared" si="0"/>
        <v>0</v>
      </c>
      <c r="R31" s="14"/>
    </row>
    <row r="32" spans="1:18" ht="15.75" x14ac:dyDescent="0.25">
      <c r="A32" s="14"/>
      <c r="B32" s="16"/>
      <c r="C32" s="16">
        <v>23</v>
      </c>
      <c r="D32" s="22"/>
      <c r="E32" s="16"/>
      <c r="F32" s="16"/>
      <c r="G32" s="16"/>
      <c r="H32" s="16"/>
      <c r="I32" s="16"/>
      <c r="J32" s="18"/>
      <c r="K32" s="18"/>
      <c r="L32" s="18"/>
      <c r="M32" s="18"/>
      <c r="N32" s="18"/>
      <c r="O32" s="18"/>
      <c r="P32" s="19"/>
      <c r="Q32" s="13">
        <f t="shared" si="0"/>
        <v>0</v>
      </c>
      <c r="R32" s="14"/>
    </row>
    <row r="33" spans="1:18" ht="15.75" x14ac:dyDescent="0.25">
      <c r="A33" s="14"/>
      <c r="B33" s="16"/>
      <c r="C33" s="16">
        <v>24</v>
      </c>
      <c r="D33" s="22"/>
      <c r="E33" s="16"/>
      <c r="F33" s="16"/>
      <c r="G33" s="16"/>
      <c r="H33" s="16"/>
      <c r="I33" s="16"/>
      <c r="J33" s="18"/>
      <c r="K33" s="18"/>
      <c r="L33" s="18"/>
      <c r="M33" s="18"/>
      <c r="N33" s="18"/>
      <c r="O33" s="18"/>
      <c r="P33" s="19"/>
      <c r="Q33" s="13">
        <f t="shared" si="0"/>
        <v>0</v>
      </c>
      <c r="R33" s="14"/>
    </row>
    <row r="34" spans="1:18" ht="15.75" x14ac:dyDescent="0.25">
      <c r="A34" s="14"/>
      <c r="B34" s="24"/>
      <c r="C34" s="16">
        <v>25</v>
      </c>
      <c r="D34" s="22"/>
      <c r="E34" s="16"/>
      <c r="F34" s="16"/>
      <c r="G34" s="16"/>
      <c r="H34" s="16"/>
      <c r="I34" s="16"/>
      <c r="J34" s="18"/>
      <c r="K34" s="18"/>
      <c r="L34" s="18"/>
      <c r="M34" s="18"/>
      <c r="N34" s="18"/>
      <c r="O34" s="18"/>
      <c r="P34" s="19"/>
      <c r="Q34" s="13">
        <f t="shared" si="0"/>
        <v>0</v>
      </c>
      <c r="R34" s="14"/>
    </row>
    <row r="35" spans="1:18" x14ac:dyDescent="0.25">
      <c r="A35" s="25"/>
      <c r="B35" s="84" t="s">
        <v>18</v>
      </c>
      <c r="C35" s="85"/>
      <c r="D35" s="85"/>
      <c r="E35" s="85"/>
      <c r="F35" s="85"/>
      <c r="G35" s="85"/>
      <c r="H35" s="85"/>
      <c r="I35" s="86"/>
      <c r="J35" s="26"/>
      <c r="K35" s="26"/>
      <c r="L35" s="26"/>
      <c r="M35" s="26"/>
      <c r="N35" s="26"/>
      <c r="O35" s="26">
        <f>SUM(O10:O34)</f>
        <v>0</v>
      </c>
      <c r="P35" s="26">
        <f>SUM(P10:P34)</f>
        <v>0</v>
      </c>
      <c r="Q35" s="27">
        <f>SUM(Q10:Q34)</f>
        <v>0</v>
      </c>
      <c r="R35" s="25"/>
    </row>
    <row r="36" spans="1:18" ht="15.75" x14ac:dyDescent="0.25">
      <c r="A36" s="14"/>
      <c r="B36" s="28"/>
      <c r="C36" s="29"/>
      <c r="D36" s="30"/>
      <c r="E36" s="31"/>
      <c r="F36" s="31"/>
      <c r="G36" s="31"/>
      <c r="H36" s="31"/>
      <c r="I36" s="31"/>
      <c r="J36" s="32"/>
      <c r="K36" s="32"/>
      <c r="L36" s="32"/>
      <c r="M36" s="32"/>
      <c r="N36" s="32"/>
      <c r="O36" s="32"/>
      <c r="P36" s="32"/>
      <c r="Q36" s="33">
        <f>J50</f>
        <v>0</v>
      </c>
      <c r="R36" s="14"/>
    </row>
    <row r="37" spans="1:18" ht="15.75" x14ac:dyDescent="0.25">
      <c r="A37" s="14"/>
      <c r="B37" s="34" t="s">
        <v>19</v>
      </c>
      <c r="C37" s="34"/>
      <c r="D37" s="34"/>
      <c r="E37" s="35"/>
      <c r="F37" s="35"/>
      <c r="G37" s="35"/>
      <c r="H37" s="87"/>
      <c r="I37" s="87"/>
      <c r="J37" s="35"/>
      <c r="K37" s="14"/>
      <c r="L37" s="14"/>
      <c r="M37" s="14"/>
      <c r="N37" s="14"/>
      <c r="O37" s="88" t="s">
        <v>20</v>
      </c>
      <c r="P37" s="89"/>
      <c r="Q37" s="33">
        <f>SUM(Q35:Q36)</f>
        <v>0</v>
      </c>
      <c r="R37" s="14"/>
    </row>
    <row r="38" spans="1:18" x14ac:dyDescent="0.25">
      <c r="A38" s="14"/>
      <c r="B38" s="90"/>
      <c r="C38" s="90"/>
      <c r="D38" s="36"/>
      <c r="E38" s="37"/>
      <c r="F38" s="38"/>
      <c r="G38" s="38"/>
      <c r="H38" s="91"/>
      <c r="I38" s="91"/>
      <c r="J38" s="39"/>
      <c r="K38" s="14"/>
      <c r="L38" s="14"/>
      <c r="M38" s="14"/>
      <c r="N38" s="14"/>
      <c r="O38" s="40"/>
      <c r="P38" s="14"/>
      <c r="Q38" s="40"/>
      <c r="R38" s="14"/>
    </row>
    <row r="39" spans="1:18" x14ac:dyDescent="0.25">
      <c r="A39" s="14"/>
      <c r="B39" s="93" t="s">
        <v>21</v>
      </c>
      <c r="C39" s="94"/>
      <c r="D39" s="41"/>
      <c r="E39" s="37"/>
      <c r="F39" s="38"/>
      <c r="G39" s="38"/>
      <c r="H39" s="91"/>
      <c r="I39" s="91"/>
      <c r="J39" s="39"/>
      <c r="K39" s="95" t="s">
        <v>22</v>
      </c>
      <c r="L39" s="95"/>
      <c r="M39" s="95"/>
      <c r="N39" s="95"/>
      <c r="O39" s="95"/>
      <c r="P39" s="95"/>
      <c r="Q39" s="95"/>
      <c r="R39" s="14"/>
    </row>
    <row r="40" spans="1:18" x14ac:dyDescent="0.25">
      <c r="A40" s="14"/>
      <c r="B40" s="90"/>
      <c r="C40" s="90"/>
      <c r="D40" s="41"/>
      <c r="E40" s="42"/>
      <c r="F40" s="38"/>
      <c r="G40" s="37"/>
      <c r="H40" s="91"/>
      <c r="I40" s="91"/>
      <c r="J40" s="39"/>
      <c r="K40" s="95"/>
      <c r="L40" s="95"/>
      <c r="M40" s="95"/>
      <c r="N40" s="95"/>
      <c r="O40" s="95"/>
      <c r="P40" s="95"/>
      <c r="Q40" s="95"/>
      <c r="R40" s="14"/>
    </row>
    <row r="41" spans="1:18" ht="15.75" x14ac:dyDescent="0.25">
      <c r="A41" s="14"/>
      <c r="B41" s="90"/>
      <c r="C41" s="90"/>
      <c r="D41" s="41"/>
      <c r="E41" s="42"/>
      <c r="F41" s="38"/>
      <c r="G41" s="37"/>
      <c r="H41" s="91"/>
      <c r="I41" s="91"/>
      <c r="J41" s="39"/>
      <c r="K41" s="6" t="s">
        <v>23</v>
      </c>
      <c r="M41" s="43"/>
      <c r="N41" s="44"/>
      <c r="O41" s="45" t="s">
        <v>24</v>
      </c>
      <c r="P41" s="46"/>
      <c r="Q41" s="47"/>
      <c r="R41" s="14"/>
    </row>
    <row r="42" spans="1:18" ht="15.75" x14ac:dyDescent="0.25">
      <c r="A42" s="14"/>
      <c r="B42" s="92"/>
      <c r="C42" s="92"/>
      <c r="D42" s="48"/>
      <c r="E42" s="42"/>
      <c r="F42" s="38"/>
      <c r="G42" s="37"/>
      <c r="H42" s="91"/>
      <c r="I42" s="91"/>
      <c r="J42" s="39"/>
      <c r="K42" s="14"/>
      <c r="L42" s="49"/>
      <c r="M42" s="14"/>
      <c r="N42" s="14"/>
      <c r="O42" s="45"/>
      <c r="P42" s="14"/>
      <c r="Q42" s="40"/>
      <c r="R42" s="14"/>
    </row>
    <row r="43" spans="1:18" ht="15.75" x14ac:dyDescent="0.25">
      <c r="A43" s="14"/>
      <c r="B43" s="50" t="s">
        <v>25</v>
      </c>
      <c r="C43" s="6"/>
      <c r="D43" s="51"/>
      <c r="E43" s="52"/>
      <c r="F43" s="53"/>
      <c r="G43" s="54"/>
      <c r="H43" s="91"/>
      <c r="I43" s="91"/>
      <c r="J43" s="39"/>
      <c r="K43" s="6" t="s">
        <v>26</v>
      </c>
      <c r="L43" s="55"/>
      <c r="M43" s="46"/>
      <c r="N43" s="56"/>
      <c r="O43" s="45"/>
      <c r="P43" s="14"/>
      <c r="Q43" s="40"/>
      <c r="R43" s="14"/>
    </row>
    <row r="44" spans="1:18" ht="15.75" x14ac:dyDescent="0.25">
      <c r="A44" s="14"/>
      <c r="B44" s="92"/>
      <c r="C44" s="92"/>
      <c r="D44" s="48"/>
      <c r="E44" s="42"/>
      <c r="F44" s="38"/>
      <c r="G44" s="37"/>
      <c r="H44" s="91"/>
      <c r="I44" s="91"/>
      <c r="J44" s="39"/>
      <c r="K44" s="6"/>
      <c r="L44" s="14"/>
      <c r="M44" s="14"/>
      <c r="N44" s="14"/>
      <c r="O44" s="40"/>
      <c r="P44" s="14"/>
      <c r="Q44" s="40"/>
      <c r="R44" s="14"/>
    </row>
    <row r="45" spans="1:18" ht="15.75" x14ac:dyDescent="0.25">
      <c r="A45" s="14"/>
      <c r="B45" s="92"/>
      <c r="C45" s="92"/>
      <c r="D45" s="48"/>
      <c r="E45" s="42"/>
      <c r="F45" s="38"/>
      <c r="G45" s="37"/>
      <c r="H45" s="91"/>
      <c r="I45" s="91"/>
      <c r="J45" s="39"/>
      <c r="K45" s="6"/>
      <c r="L45" s="55"/>
      <c r="M45" s="14"/>
      <c r="N45" s="57"/>
      <c r="O45" s="45"/>
      <c r="P45" s="58"/>
      <c r="Q45" s="38"/>
      <c r="R45" s="14"/>
    </row>
    <row r="46" spans="1:18" ht="15" customHeight="1" x14ac:dyDescent="0.25">
      <c r="A46" s="14"/>
      <c r="B46" s="92"/>
      <c r="C46" s="92"/>
      <c r="D46" s="59"/>
      <c r="E46" s="42"/>
      <c r="F46" s="38"/>
      <c r="G46" s="37"/>
      <c r="H46" s="91"/>
      <c r="I46" s="91"/>
      <c r="J46" s="39"/>
      <c r="K46" s="60"/>
      <c r="L46" s="61"/>
      <c r="M46" s="61"/>
      <c r="N46" s="61"/>
      <c r="O46" s="61"/>
      <c r="P46" s="61"/>
      <c r="Q46" s="61"/>
      <c r="R46" s="14"/>
    </row>
    <row r="47" spans="1:18" ht="15.75" x14ac:dyDescent="0.25">
      <c r="A47" s="14"/>
      <c r="B47" s="92"/>
      <c r="C47" s="92"/>
      <c r="D47" s="42"/>
      <c r="E47" s="42"/>
      <c r="F47" s="38"/>
      <c r="G47" s="62"/>
      <c r="H47" s="91"/>
      <c r="I47" s="91"/>
      <c r="J47" s="39"/>
      <c r="K47" s="61"/>
      <c r="L47" s="61"/>
      <c r="M47" s="61"/>
      <c r="N47" s="61"/>
      <c r="O47" s="61"/>
      <c r="P47" s="61"/>
      <c r="Q47" s="61"/>
      <c r="R47" s="14"/>
    </row>
    <row r="48" spans="1:18" x14ac:dyDescent="0.25">
      <c r="A48" s="14"/>
      <c r="B48" s="92"/>
      <c r="C48" s="92"/>
      <c r="D48" s="59"/>
      <c r="E48" s="59"/>
      <c r="F48" s="38"/>
      <c r="G48" s="37"/>
      <c r="H48" s="91"/>
      <c r="I48" s="91"/>
      <c r="J48" s="39"/>
      <c r="K48" s="14"/>
      <c r="L48" s="14"/>
      <c r="M48" s="14"/>
      <c r="N48" s="14"/>
      <c r="O48" s="14"/>
      <c r="P48" s="14"/>
      <c r="Q48" s="14"/>
      <c r="R48" s="14"/>
    </row>
  </sheetData>
  <mergeCells count="32">
    <mergeCell ref="B46:C46"/>
    <mergeCell ref="H46:I46"/>
    <mergeCell ref="B47:C47"/>
    <mergeCell ref="H47:I47"/>
    <mergeCell ref="B48:C48"/>
    <mergeCell ref="H48:I48"/>
    <mergeCell ref="B45:C45"/>
    <mergeCell ref="H45:I45"/>
    <mergeCell ref="B39:C39"/>
    <mergeCell ref="H39:I39"/>
    <mergeCell ref="K39:Q40"/>
    <mergeCell ref="B40:C40"/>
    <mergeCell ref="H40:I40"/>
    <mergeCell ref="B41:C41"/>
    <mergeCell ref="H41:I41"/>
    <mergeCell ref="B42:C42"/>
    <mergeCell ref="H42:I42"/>
    <mergeCell ref="H43:I43"/>
    <mergeCell ref="B44:C44"/>
    <mergeCell ref="H44:I44"/>
    <mergeCell ref="D9:G9"/>
    <mergeCell ref="B35:I35"/>
    <mergeCell ref="H37:I37"/>
    <mergeCell ref="O37:P37"/>
    <mergeCell ref="B38:C38"/>
    <mergeCell ref="H38:I38"/>
    <mergeCell ref="D8:G8"/>
    <mergeCell ref="B6:D6"/>
    <mergeCell ref="E6:F6"/>
    <mergeCell ref="J6:K6"/>
    <mergeCell ref="C7:D7"/>
    <mergeCell ref="E7:I7"/>
  </mergeCells>
  <dataValidations count="11">
    <dataValidation type="list" allowBlank="1" showInputMessage="1" showErrorMessage="1" errorTitle="Select dept" error="Select dept" promptTitle="Select dept" prompt="Select dept" sqref="E7" xr:uid="{1091C8D2-9115-49B5-ACF2-34FC7C0F6DF1}">
      <formula1>Deptlist</formula1>
    </dataValidation>
    <dataValidation errorStyle="information" allowBlank="1" showInputMessage="1" showErrorMessage="1" promptTitle="Subsistence" prompt="Claims for meals and per diems only (AAT employees should complete a separate form for per diems and send to France for payment)" sqref="L11:L34" xr:uid="{8CDE27B0-787C-40CB-9E4E-F8D02BE23730}"/>
    <dataValidation errorStyle="information" allowBlank="1" showInputMessage="1" showErrorMessage="1" errorTitle="VAT" promptTitle="VAT" prompt="Please detail VAT amount only here" sqref="P10:P34" xr:uid="{46356E43-D126-48AB-AFB0-F0268E038BB4}"/>
    <dataValidation allowBlank="1" showInputMessage="1" showErrorMessage="1" promptTitle="Travel" prompt="Claims for Taxis &amp; Car Parking only (flights in exceptional circumstances)" sqref="J11:J34" xr:uid="{FB2FB4C2-3A6A-4EC9-A978-3F5A98DC017F}"/>
    <dataValidation errorStyle="information" allowBlank="1" showInputMessage="1" showErrorMessage="1" errorTitle="Phones and Internet" promptTitle="Phones/Internet" prompt="Claims for phones and internet usage only" sqref="N10:N34" xr:uid="{A06858EC-233A-49E6-AEB7-251F3A42CBCC}"/>
    <dataValidation errorStyle="information" allowBlank="1" showInputMessage="1" showErrorMessage="1" errorTitle="Accommodation" promptTitle="Accommodation" prompt="Claims for hotels only" sqref="K11:K34" xr:uid="{A6DE207D-DCEF-410B-BF82-29F822D3D9CB}"/>
    <dataValidation errorStyle="information" allowBlank="1" showInputMessage="1" showErrorMessage="1" errorTitle="Travel" error="See note" promptTitle="Entertaining" prompt="Claims for entertaining; meals, gifts etc only - must be client specific_x000a__x000a_Exception is for staff entertaining - see policy" sqref="M10:M34" xr:uid="{DBD10248-4B70-4737-92C7-B4DB55D9E258}"/>
    <dataValidation allowBlank="1" showInputMessage="1" showErrorMessage="1" promptTitle="Receipt No" prompt="Please ensure receipt is attached, if no receipt please give reason why" sqref="C10:C34" xr:uid="{DBC60776-F57E-4F95-A6FF-BADC7C0D5DB5}"/>
    <dataValidation errorStyle="information" allowBlank="1" showInputMessage="1" showErrorMessage="1" errorTitle="Other" promptTitle="Other" prompt="Miscellaneous expenses - please ensure full description given" sqref="O10:O34" xr:uid="{C17C6A45-4A0F-4674-BEC6-5AFA92F6BB82}"/>
    <dataValidation errorStyle="information" allowBlank="1" showInputMessage="1" showErrorMessage="1" errorTitle="Location" promptTitle="Location" prompt="Detail where the expense occured" sqref="F11:F34 I10" xr:uid="{A8440ACF-6311-42BD-ABA1-1F419AA5505E}"/>
    <dataValidation errorStyle="information" allowBlank="1" showInputMessage="1" showErrorMessage="1" errorTitle="Project No" promptTitle="Project No &amp; Activity" prompt="Please add project no, if in any doubt please check with Clare Paul" sqref="G11:G34 J10" xr:uid="{73BE95A6-0A8C-4BCF-B868-AA3A672C87E9}"/>
  </dataValidations>
  <pageMargins left="0.17" right="0.17" top="0.21" bottom="0.38" header="0.17" footer="0.17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EDB59-57ED-4C6A-9E51-2D3E5738C09C}">
  <dimension ref="B1:Q50"/>
  <sheetViews>
    <sheetView topLeftCell="J1" workbookViewId="0">
      <selection activeCell="Q1" sqref="Q1:Q1048576"/>
    </sheetView>
  </sheetViews>
  <sheetFormatPr defaultRowHeight="15" x14ac:dyDescent="0.25"/>
  <cols>
    <col min="2" max="2" width="52.5703125" bestFit="1" customWidth="1"/>
    <col min="3" max="3" width="16.42578125" bestFit="1" customWidth="1"/>
    <col min="12" max="12" width="52.5703125" bestFit="1" customWidth="1"/>
    <col min="14" max="14" width="32" bestFit="1" customWidth="1"/>
    <col min="15" max="15" width="24" bestFit="1" customWidth="1"/>
    <col min="16" max="16" width="20" bestFit="1" customWidth="1"/>
  </cols>
  <sheetData>
    <row r="1" spans="2:17" x14ac:dyDescent="0.25">
      <c r="B1" t="s">
        <v>32</v>
      </c>
      <c r="C1" s="64" t="s">
        <v>33</v>
      </c>
      <c r="D1" t="s">
        <v>34</v>
      </c>
      <c r="E1" t="s">
        <v>35</v>
      </c>
      <c r="F1" t="s">
        <v>35</v>
      </c>
      <c r="H1" t="s">
        <v>36</v>
      </c>
      <c r="J1" t="s">
        <v>37</v>
      </c>
    </row>
    <row r="2" spans="2:17" x14ac:dyDescent="0.25">
      <c r="B2" t="s">
        <v>38</v>
      </c>
      <c r="C2" t="s">
        <v>39</v>
      </c>
      <c r="D2" t="s">
        <v>40</v>
      </c>
      <c r="E2" t="s">
        <v>41</v>
      </c>
      <c r="L2" t="s">
        <v>38</v>
      </c>
      <c r="M2" t="s">
        <v>39</v>
      </c>
      <c r="N2" t="s">
        <v>40</v>
      </c>
      <c r="O2" t="s">
        <v>41</v>
      </c>
      <c r="Q2" t="str">
        <f>L2&amp;", "&amp;N2&amp;", "&amp;M2</f>
        <v>Alpha &amp; Ananias, Dept for Clergy, AAA</v>
      </c>
    </row>
    <row r="3" spans="2:17" x14ac:dyDescent="0.25">
      <c r="B3" t="s">
        <v>42</v>
      </c>
      <c r="C3" t="s">
        <v>43</v>
      </c>
      <c r="D3" t="s">
        <v>44</v>
      </c>
      <c r="E3" t="s">
        <v>45</v>
      </c>
      <c r="H3" t="s">
        <v>46</v>
      </c>
      <c r="J3" t="s">
        <v>47</v>
      </c>
      <c r="L3" t="s">
        <v>42</v>
      </c>
      <c r="M3" t="s">
        <v>43</v>
      </c>
      <c r="N3" t="s">
        <v>44</v>
      </c>
      <c r="O3" t="s">
        <v>45</v>
      </c>
      <c r="Q3" t="str">
        <f>L3&amp;", "&amp;N3&amp;", "&amp;M3</f>
        <v>Archives, Dept for Support &amp; Administration, ARC</v>
      </c>
    </row>
    <row r="4" spans="2:17" x14ac:dyDescent="0.25">
      <c r="B4" t="s">
        <v>48</v>
      </c>
      <c r="C4" t="s">
        <v>49</v>
      </c>
      <c r="D4" t="s">
        <v>50</v>
      </c>
      <c r="E4" t="s">
        <v>51</v>
      </c>
      <c r="F4" t="s">
        <v>52</v>
      </c>
      <c r="H4" t="s">
        <v>53</v>
      </c>
      <c r="J4" t="s">
        <v>54</v>
      </c>
      <c r="L4" t="s">
        <v>48</v>
      </c>
      <c r="M4" t="s">
        <v>49</v>
      </c>
      <c r="N4" t="s">
        <v>50</v>
      </c>
      <c r="O4" t="s">
        <v>51</v>
      </c>
      <c r="P4" t="s">
        <v>52</v>
      </c>
      <c r="Q4" t="str">
        <f t="shared" ref="Q4:Q50" si="0">L4&amp;", "&amp;N4&amp;", "&amp;M4</f>
        <v>Bamenda, Dept for Charity, BAM</v>
      </c>
    </row>
    <row r="5" spans="2:17" x14ac:dyDescent="0.25">
      <c r="B5" t="s">
        <v>55</v>
      </c>
      <c r="C5" t="s">
        <v>56</v>
      </c>
      <c r="D5" t="s">
        <v>57</v>
      </c>
      <c r="E5" t="s">
        <v>58</v>
      </c>
      <c r="F5" t="s">
        <v>59</v>
      </c>
      <c r="J5" t="s">
        <v>60</v>
      </c>
      <c r="L5" t="s">
        <v>55</v>
      </c>
      <c r="M5" t="s">
        <v>56</v>
      </c>
      <c r="N5" t="s">
        <v>57</v>
      </c>
      <c r="O5" t="s">
        <v>58</v>
      </c>
      <c r="P5" t="s">
        <v>59</v>
      </c>
      <c r="Q5" t="str">
        <f t="shared" si="0"/>
        <v>Bishops House, The Bishop, BHO</v>
      </c>
    </row>
    <row r="6" spans="2:17" x14ac:dyDescent="0.25">
      <c r="B6" t="s">
        <v>61</v>
      </c>
      <c r="C6" t="s">
        <v>62</v>
      </c>
      <c r="D6" t="s">
        <v>57</v>
      </c>
      <c r="E6" t="s">
        <v>58</v>
      </c>
      <c r="F6" t="s">
        <v>59</v>
      </c>
      <c r="J6" t="s">
        <v>63</v>
      </c>
      <c r="L6" t="s">
        <v>61</v>
      </c>
      <c r="M6" t="s">
        <v>62</v>
      </c>
      <c r="N6" t="s">
        <v>57</v>
      </c>
      <c r="O6" t="s">
        <v>58</v>
      </c>
      <c r="P6" t="s">
        <v>59</v>
      </c>
      <c r="Q6" t="str">
        <f t="shared" si="0"/>
        <v>Bishops Office, The Bishop, BOF</v>
      </c>
    </row>
    <row r="7" spans="2:17" x14ac:dyDescent="0.25">
      <c r="B7" t="s">
        <v>64</v>
      </c>
      <c r="C7" t="s">
        <v>65</v>
      </c>
      <c r="D7" t="s">
        <v>66</v>
      </c>
      <c r="E7" t="s">
        <v>67</v>
      </c>
      <c r="F7" t="s">
        <v>68</v>
      </c>
      <c r="J7" t="s">
        <v>69</v>
      </c>
      <c r="L7" t="s">
        <v>64</v>
      </c>
      <c r="M7" t="s">
        <v>65</v>
      </c>
      <c r="N7" t="s">
        <v>66</v>
      </c>
      <c r="O7" t="s">
        <v>67</v>
      </c>
      <c r="P7" t="s">
        <v>68</v>
      </c>
      <c r="Q7" t="str">
        <f t="shared" si="0"/>
        <v>Called and Gifted, Dept for Vocation, CAG</v>
      </c>
    </row>
    <row r="8" spans="2:17" x14ac:dyDescent="0.25">
      <c r="B8" t="s">
        <v>70</v>
      </c>
      <c r="C8" t="s">
        <v>71</v>
      </c>
      <c r="D8" t="s">
        <v>72</v>
      </c>
      <c r="E8" t="s">
        <v>73</v>
      </c>
      <c r="J8" t="s">
        <v>74</v>
      </c>
      <c r="L8" t="s">
        <v>70</v>
      </c>
      <c r="M8" t="s">
        <v>71</v>
      </c>
      <c r="N8" t="s">
        <v>72</v>
      </c>
      <c r="O8" t="s">
        <v>73</v>
      </c>
      <c r="Q8" t="str">
        <f t="shared" si="0"/>
        <v>Caritas Projects, Dept for Evangelisation, CAR</v>
      </c>
    </row>
    <row r="9" spans="2:17" x14ac:dyDescent="0.25">
      <c r="B9" t="s">
        <v>75</v>
      </c>
      <c r="C9" t="s">
        <v>75</v>
      </c>
      <c r="D9" t="s">
        <v>76</v>
      </c>
      <c r="E9" t="s">
        <v>77</v>
      </c>
      <c r="J9" t="s">
        <v>78</v>
      </c>
      <c r="L9" t="s">
        <v>75</v>
      </c>
      <c r="M9" t="s">
        <v>75</v>
      </c>
      <c r="N9" t="s">
        <v>76</v>
      </c>
      <c r="O9" t="s">
        <v>77</v>
      </c>
      <c r="Q9" t="str">
        <f t="shared" si="0"/>
        <v>CASO, Dept for Education, CASO</v>
      </c>
    </row>
    <row r="10" spans="2:17" x14ac:dyDescent="0.25">
      <c r="B10" t="s">
        <v>79</v>
      </c>
      <c r="C10" t="s">
        <v>80</v>
      </c>
      <c r="D10" t="s">
        <v>44</v>
      </c>
      <c r="E10" t="s">
        <v>81</v>
      </c>
      <c r="J10" t="s">
        <v>82</v>
      </c>
      <c r="L10" t="s">
        <v>79</v>
      </c>
      <c r="M10" t="s">
        <v>80</v>
      </c>
      <c r="N10" t="s">
        <v>44</v>
      </c>
      <c r="O10" t="s">
        <v>81</v>
      </c>
      <c r="Q10" t="str">
        <f t="shared" si="0"/>
        <v>Cathedral , Dept for Support &amp; Administration, CAT</v>
      </c>
    </row>
    <row r="11" spans="2:17" x14ac:dyDescent="0.25">
      <c r="B11" t="s">
        <v>83</v>
      </c>
      <c r="C11" t="s">
        <v>84</v>
      </c>
      <c r="D11" t="s">
        <v>44</v>
      </c>
      <c r="E11" t="s">
        <v>81</v>
      </c>
      <c r="J11" t="s">
        <v>85</v>
      </c>
      <c r="L11" t="s">
        <v>83</v>
      </c>
      <c r="M11" t="s">
        <v>84</v>
      </c>
      <c r="N11" t="s">
        <v>44</v>
      </c>
      <c r="O11" t="s">
        <v>81</v>
      </c>
      <c r="Q11" t="str">
        <f t="shared" si="0"/>
        <v>Dept for Administration - COO Team, Dept for Support &amp; Administration, CEA</v>
      </c>
    </row>
    <row r="12" spans="2:17" x14ac:dyDescent="0.25">
      <c r="B12" t="s">
        <v>86</v>
      </c>
      <c r="C12" t="s">
        <v>87</v>
      </c>
      <c r="D12" t="s">
        <v>57</v>
      </c>
      <c r="E12" t="s">
        <v>45</v>
      </c>
      <c r="J12" t="s">
        <v>88</v>
      </c>
      <c r="L12" t="s">
        <v>86</v>
      </c>
      <c r="M12" t="s">
        <v>87</v>
      </c>
      <c r="N12" t="s">
        <v>57</v>
      </c>
      <c r="O12" t="s">
        <v>45</v>
      </c>
      <c r="Q12" t="str">
        <f t="shared" si="0"/>
        <v>Chancery, The Bishop, CHA</v>
      </c>
    </row>
    <row r="13" spans="2:17" x14ac:dyDescent="0.25">
      <c r="B13" t="s">
        <v>89</v>
      </c>
      <c r="C13" t="s">
        <v>90</v>
      </c>
      <c r="D13" t="s">
        <v>50</v>
      </c>
      <c r="E13" t="s">
        <v>51</v>
      </c>
      <c r="F13" t="s">
        <v>52</v>
      </c>
      <c r="J13" t="s">
        <v>91</v>
      </c>
      <c r="L13" t="s">
        <v>89</v>
      </c>
      <c r="M13" t="s">
        <v>90</v>
      </c>
      <c r="N13" t="s">
        <v>50</v>
      </c>
      <c r="O13" t="s">
        <v>51</v>
      </c>
      <c r="P13" t="s">
        <v>52</v>
      </c>
      <c r="Q13" t="str">
        <f t="shared" si="0"/>
        <v>Dialogue &amp; Proclamation, Dept for Charity, CHU</v>
      </c>
    </row>
    <row r="14" spans="2:17" x14ac:dyDescent="0.25">
      <c r="B14" t="s">
        <v>92</v>
      </c>
      <c r="C14" t="s">
        <v>93</v>
      </c>
      <c r="D14" t="s">
        <v>40</v>
      </c>
      <c r="E14" t="s">
        <v>94</v>
      </c>
      <c r="J14" t="s">
        <v>95</v>
      </c>
      <c r="L14" t="s">
        <v>92</v>
      </c>
      <c r="M14" t="s">
        <v>93</v>
      </c>
      <c r="N14" t="s">
        <v>40</v>
      </c>
      <c r="O14" t="s">
        <v>94</v>
      </c>
      <c r="Q14" t="str">
        <f t="shared" si="0"/>
        <v>Clergy Support, Dept for Clergy, CLS</v>
      </c>
    </row>
    <row r="15" spans="2:17" x14ac:dyDescent="0.25">
      <c r="B15" t="s">
        <v>32</v>
      </c>
      <c r="C15" t="s">
        <v>33</v>
      </c>
      <c r="D15" t="s">
        <v>34</v>
      </c>
      <c r="E15" t="s">
        <v>35</v>
      </c>
      <c r="F15" t="s">
        <v>96</v>
      </c>
      <c r="J15" t="s">
        <v>97</v>
      </c>
      <c r="L15" t="s">
        <v>32</v>
      </c>
      <c r="M15" t="s">
        <v>33</v>
      </c>
      <c r="N15" t="s">
        <v>34</v>
      </c>
      <c r="O15" t="s">
        <v>35</v>
      </c>
      <c r="P15" t="s">
        <v>96</v>
      </c>
      <c r="Q15" t="str">
        <f t="shared" si="0"/>
        <v>Name, Department, Code</v>
      </c>
    </row>
    <row r="16" spans="2:17" x14ac:dyDescent="0.25">
      <c r="B16" t="s">
        <v>98</v>
      </c>
      <c r="C16" t="s">
        <v>99</v>
      </c>
      <c r="D16" t="s">
        <v>44</v>
      </c>
      <c r="E16" t="s">
        <v>100</v>
      </c>
      <c r="J16" t="s">
        <v>101</v>
      </c>
      <c r="L16" t="s">
        <v>98</v>
      </c>
      <c r="M16" t="s">
        <v>99</v>
      </c>
      <c r="N16" t="s">
        <v>44</v>
      </c>
      <c r="O16" t="s">
        <v>100</v>
      </c>
      <c r="Q16" t="str">
        <f t="shared" si="0"/>
        <v>Communications, News &amp; Media Unit, Dept for Support &amp; Administration, COM</v>
      </c>
    </row>
    <row r="17" spans="2:17" x14ac:dyDescent="0.25">
      <c r="B17" t="s">
        <v>102</v>
      </c>
      <c r="C17" t="s">
        <v>103</v>
      </c>
      <c r="D17" t="s">
        <v>40</v>
      </c>
      <c r="E17" t="s">
        <v>104</v>
      </c>
      <c r="F17" t="s">
        <v>105</v>
      </c>
      <c r="J17" t="s">
        <v>106</v>
      </c>
      <c r="L17" t="s">
        <v>102</v>
      </c>
      <c r="M17" t="s">
        <v>103</v>
      </c>
      <c r="N17" t="s">
        <v>40</v>
      </c>
      <c r="O17" t="s">
        <v>104</v>
      </c>
      <c r="P17" t="s">
        <v>105</v>
      </c>
      <c r="Q17" t="str">
        <f t="shared" si="0"/>
        <v>Clergy Training, Dept for Clergy, CTF</v>
      </c>
    </row>
    <row r="18" spans="2:17" x14ac:dyDescent="0.25">
      <c r="B18" t="s">
        <v>107</v>
      </c>
      <c r="C18" t="s">
        <v>108</v>
      </c>
      <c r="D18" t="s">
        <v>44</v>
      </c>
      <c r="E18" t="s">
        <v>81</v>
      </c>
      <c r="J18" t="s">
        <v>109</v>
      </c>
      <c r="L18" t="s">
        <v>107</v>
      </c>
      <c r="M18" t="s">
        <v>108</v>
      </c>
      <c r="N18" t="s">
        <v>44</v>
      </c>
      <c r="O18" t="s">
        <v>81</v>
      </c>
      <c r="Q18" t="str">
        <f t="shared" si="0"/>
        <v>Curial Overheads, Dept for Support &amp; Administration, CUO</v>
      </c>
    </row>
    <row r="19" spans="2:17" x14ac:dyDescent="0.25">
      <c r="B19" t="s">
        <v>110</v>
      </c>
      <c r="C19" t="s">
        <v>111</v>
      </c>
      <c r="D19" t="s">
        <v>40</v>
      </c>
      <c r="E19" t="s">
        <v>94</v>
      </c>
      <c r="J19" t="s">
        <v>112</v>
      </c>
      <c r="L19" t="s">
        <v>110</v>
      </c>
      <c r="M19" t="s">
        <v>111</v>
      </c>
      <c r="N19" t="s">
        <v>40</v>
      </c>
      <c r="O19" t="s">
        <v>94</v>
      </c>
      <c r="Q19" t="str">
        <f t="shared" si="0"/>
        <v>Dept for Clergy - Central, Dept for Clergy, DFC</v>
      </c>
    </row>
    <row r="20" spans="2:17" x14ac:dyDescent="0.25">
      <c r="B20" t="s">
        <v>113</v>
      </c>
      <c r="C20" t="s">
        <v>114</v>
      </c>
      <c r="D20" t="s">
        <v>66</v>
      </c>
      <c r="E20" t="s">
        <v>115</v>
      </c>
      <c r="F20" t="s">
        <v>116</v>
      </c>
      <c r="J20" t="s">
        <v>117</v>
      </c>
      <c r="L20" t="s">
        <v>113</v>
      </c>
      <c r="M20" t="s">
        <v>114</v>
      </c>
      <c r="N20" t="s">
        <v>66</v>
      </c>
      <c r="O20" t="s">
        <v>115</v>
      </c>
      <c r="P20" t="s">
        <v>116</v>
      </c>
      <c r="Q20" t="str">
        <f t="shared" si="0"/>
        <v>Diaconate Post Ordination, Dept for Vocation, DPO</v>
      </c>
    </row>
    <row r="21" spans="2:17" x14ac:dyDescent="0.25">
      <c r="B21" t="s">
        <v>118</v>
      </c>
      <c r="C21" t="s">
        <v>119</v>
      </c>
      <c r="D21" t="s">
        <v>66</v>
      </c>
      <c r="E21" t="s">
        <v>115</v>
      </c>
      <c r="F21" t="s">
        <v>116</v>
      </c>
      <c r="J21" t="s">
        <v>120</v>
      </c>
      <c r="L21" t="s">
        <v>118</v>
      </c>
      <c r="M21" t="s">
        <v>119</v>
      </c>
      <c r="N21" t="s">
        <v>66</v>
      </c>
      <c r="O21" t="s">
        <v>115</v>
      </c>
      <c r="P21" t="s">
        <v>116</v>
      </c>
      <c r="Q21" t="str">
        <f t="shared" si="0"/>
        <v>Diaconate Formation, Dept for Vocation, DPR</v>
      </c>
    </row>
    <row r="22" spans="2:17" x14ac:dyDescent="0.25">
      <c r="B22" t="s">
        <v>121</v>
      </c>
      <c r="C22" t="s">
        <v>122</v>
      </c>
      <c r="D22" t="s">
        <v>66</v>
      </c>
      <c r="E22" t="s">
        <v>115</v>
      </c>
      <c r="F22" t="s">
        <v>116</v>
      </c>
      <c r="J22" t="s">
        <v>123</v>
      </c>
      <c r="L22" t="s">
        <v>121</v>
      </c>
      <c r="M22" t="s">
        <v>122</v>
      </c>
      <c r="N22" t="s">
        <v>66</v>
      </c>
      <c r="O22" t="s">
        <v>115</v>
      </c>
      <c r="P22" t="s">
        <v>116</v>
      </c>
      <c r="Q22" t="str">
        <f t="shared" si="0"/>
        <v>Diaconate Team, Dept for Vocation, DTE</v>
      </c>
    </row>
    <row r="23" spans="2:17" x14ac:dyDescent="0.25">
      <c r="B23" t="s">
        <v>124</v>
      </c>
      <c r="C23" t="s">
        <v>125</v>
      </c>
      <c r="D23" t="s">
        <v>40</v>
      </c>
      <c r="E23" t="s">
        <v>126</v>
      </c>
      <c r="J23" t="s">
        <v>127</v>
      </c>
      <c r="L23" t="s">
        <v>124</v>
      </c>
      <c r="M23" t="s">
        <v>125</v>
      </c>
      <c r="N23" t="s">
        <v>40</v>
      </c>
      <c r="O23" t="s">
        <v>126</v>
      </c>
      <c r="Q23" t="str">
        <f t="shared" si="0"/>
        <v>Ethnic Chaplaincies, Dept for Clergy, ECS</v>
      </c>
    </row>
    <row r="24" spans="2:17" x14ac:dyDescent="0.25">
      <c r="B24" t="s">
        <v>128</v>
      </c>
      <c r="C24" t="s">
        <v>129</v>
      </c>
      <c r="D24" t="s">
        <v>72</v>
      </c>
      <c r="E24" t="s">
        <v>51</v>
      </c>
      <c r="F24" t="s">
        <v>52</v>
      </c>
      <c r="J24" t="s">
        <v>130</v>
      </c>
      <c r="L24" t="s">
        <v>128</v>
      </c>
      <c r="M24" t="s">
        <v>129</v>
      </c>
      <c r="N24" t="s">
        <v>72</v>
      </c>
      <c r="O24" t="s">
        <v>51</v>
      </c>
      <c r="P24" t="s">
        <v>52</v>
      </c>
      <c r="Q24" t="str">
        <f t="shared" si="0"/>
        <v>Formation for Mission, Dept for Evangelisation, FFM</v>
      </c>
    </row>
    <row r="25" spans="2:17" x14ac:dyDescent="0.25">
      <c r="B25" t="s">
        <v>131</v>
      </c>
      <c r="C25" t="s">
        <v>132</v>
      </c>
      <c r="D25" t="s">
        <v>40</v>
      </c>
      <c r="E25" t="s">
        <v>94</v>
      </c>
      <c r="J25" t="s">
        <v>133</v>
      </c>
      <c r="L25" t="s">
        <v>131</v>
      </c>
      <c r="M25" t="s">
        <v>132</v>
      </c>
      <c r="N25" t="s">
        <v>40</v>
      </c>
      <c r="O25" t="s">
        <v>94</v>
      </c>
      <c r="Q25" t="str">
        <f t="shared" si="0"/>
        <v>On-Going Formation of Clergy, Dept for Clergy, FOC</v>
      </c>
    </row>
    <row r="26" spans="2:17" x14ac:dyDescent="0.25">
      <c r="B26" t="s">
        <v>134</v>
      </c>
      <c r="C26" t="s">
        <v>16</v>
      </c>
      <c r="D26" t="s">
        <v>44</v>
      </c>
      <c r="E26" t="s">
        <v>135</v>
      </c>
      <c r="F26" t="s">
        <v>136</v>
      </c>
      <c r="J26" t="s">
        <v>137</v>
      </c>
      <c r="L26" t="s">
        <v>134</v>
      </c>
      <c r="M26" t="s">
        <v>16</v>
      </c>
      <c r="N26" t="s">
        <v>44</v>
      </c>
      <c r="O26" t="s">
        <v>135</v>
      </c>
      <c r="P26" t="s">
        <v>136</v>
      </c>
      <c r="Q26" t="str">
        <f t="shared" si="0"/>
        <v>Finance &amp; Parish Support, Dept for Support &amp; Administration, FPS</v>
      </c>
    </row>
    <row r="27" spans="2:17" x14ac:dyDescent="0.25">
      <c r="B27" t="s">
        <v>138</v>
      </c>
      <c r="C27" t="s">
        <v>139</v>
      </c>
      <c r="D27" t="s">
        <v>66</v>
      </c>
      <c r="E27" t="s">
        <v>140</v>
      </c>
      <c r="J27" t="s">
        <v>141</v>
      </c>
      <c r="L27" t="s">
        <v>138</v>
      </c>
      <c r="M27" t="s">
        <v>139</v>
      </c>
      <c r="N27" t="s">
        <v>66</v>
      </c>
      <c r="O27" t="s">
        <v>140</v>
      </c>
      <c r="Q27" t="str">
        <f t="shared" si="0"/>
        <v>Diocesan Events / Diocesan Governance, Dept for Vocation, GOV</v>
      </c>
    </row>
    <row r="28" spans="2:17" x14ac:dyDescent="0.25">
      <c r="B28" t="s">
        <v>142</v>
      </c>
      <c r="C28" t="s">
        <v>143</v>
      </c>
      <c r="D28" t="s">
        <v>66</v>
      </c>
      <c r="E28" t="s">
        <v>41</v>
      </c>
      <c r="J28" t="s">
        <v>144</v>
      </c>
      <c r="L28" t="s">
        <v>142</v>
      </c>
      <c r="M28" t="s">
        <v>143</v>
      </c>
      <c r="N28" t="s">
        <v>66</v>
      </c>
      <c r="O28" t="s">
        <v>41</v>
      </c>
      <c r="Q28" t="str">
        <f t="shared" si="0"/>
        <v>Healing Advisory Group, Dept for Vocation, HAG</v>
      </c>
    </row>
    <row r="29" spans="2:17" x14ac:dyDescent="0.25">
      <c r="B29" t="s">
        <v>145</v>
      </c>
      <c r="C29" t="s">
        <v>146</v>
      </c>
      <c r="D29" t="s">
        <v>76</v>
      </c>
      <c r="E29" t="s">
        <v>147</v>
      </c>
      <c r="J29">
        <v>1</v>
      </c>
      <c r="L29" t="s">
        <v>145</v>
      </c>
      <c r="M29" t="s">
        <v>146</v>
      </c>
      <c r="N29" t="s">
        <v>76</v>
      </c>
      <c r="O29" t="s">
        <v>147</v>
      </c>
      <c r="Q29" t="str">
        <f t="shared" si="0"/>
        <v>Solent University Chaplaincy, Dept for Education, HEC</v>
      </c>
    </row>
    <row r="30" spans="2:17" x14ac:dyDescent="0.25">
      <c r="B30" t="s">
        <v>148</v>
      </c>
      <c r="C30" t="s">
        <v>149</v>
      </c>
      <c r="D30" t="s">
        <v>44</v>
      </c>
      <c r="E30" t="s">
        <v>150</v>
      </c>
      <c r="J30">
        <v>2</v>
      </c>
      <c r="L30" t="s">
        <v>148</v>
      </c>
      <c r="M30" t="s">
        <v>149</v>
      </c>
      <c r="N30" t="s">
        <v>44</v>
      </c>
      <c r="O30" t="s">
        <v>150</v>
      </c>
      <c r="Q30" t="str">
        <f t="shared" si="0"/>
        <v>HR, Dept for Support &amp; Administration, HRA</v>
      </c>
    </row>
    <row r="31" spans="2:17" x14ac:dyDescent="0.25">
      <c r="B31" t="s">
        <v>151</v>
      </c>
      <c r="C31" t="s">
        <v>152</v>
      </c>
      <c r="D31" t="s">
        <v>44</v>
      </c>
      <c r="E31" t="s">
        <v>153</v>
      </c>
      <c r="F31" t="s">
        <v>135</v>
      </c>
      <c r="J31">
        <v>3</v>
      </c>
      <c r="L31" t="s">
        <v>151</v>
      </c>
      <c r="M31" t="s">
        <v>152</v>
      </c>
      <c r="N31" t="s">
        <v>44</v>
      </c>
      <c r="O31" t="s">
        <v>153</v>
      </c>
      <c r="P31" t="s">
        <v>135</v>
      </c>
      <c r="Q31" t="str">
        <f t="shared" si="0"/>
        <v>IT / Telecoms, Dept for Support &amp; Administration, ITA</v>
      </c>
    </row>
    <row r="32" spans="2:17" x14ac:dyDescent="0.25">
      <c r="B32" t="s">
        <v>154</v>
      </c>
      <c r="C32" t="s">
        <v>155</v>
      </c>
      <c r="D32" t="s">
        <v>72</v>
      </c>
      <c r="E32" t="s">
        <v>51</v>
      </c>
      <c r="F32" t="s">
        <v>52</v>
      </c>
      <c r="J32">
        <v>4</v>
      </c>
      <c r="L32" t="s">
        <v>154</v>
      </c>
      <c r="M32" t="s">
        <v>155</v>
      </c>
      <c r="N32" t="s">
        <v>72</v>
      </c>
      <c r="O32" t="s">
        <v>51</v>
      </c>
      <c r="P32" t="s">
        <v>52</v>
      </c>
      <c r="Q32" t="str">
        <f t="shared" si="0"/>
        <v>Justice Peace &amp; Social Responsibility, Dept for Evangelisation, JPS</v>
      </c>
    </row>
    <row r="33" spans="2:17" x14ac:dyDescent="0.25">
      <c r="B33" t="s">
        <v>156</v>
      </c>
      <c r="C33" t="s">
        <v>157</v>
      </c>
      <c r="D33" t="s">
        <v>66</v>
      </c>
      <c r="E33" t="s">
        <v>158</v>
      </c>
      <c r="J33">
        <v>5</v>
      </c>
      <c r="L33" t="s">
        <v>156</v>
      </c>
      <c r="M33" t="s">
        <v>157</v>
      </c>
      <c r="N33" t="s">
        <v>66</v>
      </c>
      <c r="O33" t="s">
        <v>158</v>
      </c>
      <c r="Q33" t="str">
        <f t="shared" si="0"/>
        <v>Marriage/Family Life, Dept for Vocation, MFL</v>
      </c>
    </row>
    <row r="34" spans="2:17" x14ac:dyDescent="0.25">
      <c r="B34" t="s">
        <v>159</v>
      </c>
      <c r="C34" t="s">
        <v>160</v>
      </c>
      <c r="D34" t="s">
        <v>72</v>
      </c>
      <c r="E34" t="s">
        <v>51</v>
      </c>
      <c r="F34" t="s">
        <v>52</v>
      </c>
      <c r="J34">
        <v>6</v>
      </c>
      <c r="L34" t="s">
        <v>159</v>
      </c>
      <c r="M34" t="s">
        <v>160</v>
      </c>
      <c r="N34" t="s">
        <v>72</v>
      </c>
      <c r="O34" t="s">
        <v>51</v>
      </c>
      <c r="P34" t="s">
        <v>52</v>
      </c>
      <c r="Q34" t="str">
        <f t="shared" si="0"/>
        <v>Dept for Evangelisation - Central, Dept for Evangelisation, NEV</v>
      </c>
    </row>
    <row r="35" spans="2:17" x14ac:dyDescent="0.25">
      <c r="B35" t="s">
        <v>161</v>
      </c>
      <c r="C35" t="s">
        <v>162</v>
      </c>
      <c r="D35" t="s">
        <v>40</v>
      </c>
      <c r="E35" t="s">
        <v>163</v>
      </c>
      <c r="F35" t="s">
        <v>164</v>
      </c>
      <c r="J35">
        <v>7</v>
      </c>
      <c r="L35" t="s">
        <v>161</v>
      </c>
      <c r="M35" t="s">
        <v>162</v>
      </c>
      <c r="N35" t="s">
        <v>40</v>
      </c>
      <c r="O35" t="s">
        <v>163</v>
      </c>
      <c r="P35" t="s">
        <v>164</v>
      </c>
      <c r="Q35" t="str">
        <f t="shared" si="0"/>
        <v>Pastoral Care, Dept for Clergy, PAC</v>
      </c>
    </row>
    <row r="36" spans="2:17" x14ac:dyDescent="0.25">
      <c r="B36" t="s">
        <v>165</v>
      </c>
      <c r="C36" t="s">
        <v>166</v>
      </c>
      <c r="D36" t="s">
        <v>76</v>
      </c>
      <c r="E36" t="s">
        <v>164</v>
      </c>
      <c r="J36">
        <v>8</v>
      </c>
      <c r="L36" t="s">
        <v>165</v>
      </c>
      <c r="M36" t="s">
        <v>166</v>
      </c>
      <c r="N36" t="s">
        <v>76</v>
      </c>
      <c r="O36" t="s">
        <v>164</v>
      </c>
      <c r="Q36" t="str">
        <f t="shared" si="0"/>
        <v>Portsmouth Hospital Chaplaincy, Dept for Education, PHC</v>
      </c>
    </row>
    <row r="37" spans="2:17" x14ac:dyDescent="0.25">
      <c r="B37" t="s">
        <v>167</v>
      </c>
      <c r="C37" t="s">
        <v>168</v>
      </c>
      <c r="D37" t="s">
        <v>44</v>
      </c>
      <c r="E37" t="s">
        <v>169</v>
      </c>
      <c r="J37">
        <v>9</v>
      </c>
      <c r="L37" t="s">
        <v>167</v>
      </c>
      <c r="M37" t="s">
        <v>168</v>
      </c>
      <c r="N37" t="s">
        <v>44</v>
      </c>
      <c r="O37" t="s">
        <v>169</v>
      </c>
      <c r="Q37" t="str">
        <f t="shared" si="0"/>
        <v>Property, Dept for Support &amp; Administration, PTY</v>
      </c>
    </row>
    <row r="38" spans="2:17" x14ac:dyDescent="0.25">
      <c r="B38" t="s">
        <v>170</v>
      </c>
      <c r="C38" t="s">
        <v>171</v>
      </c>
      <c r="D38" t="s">
        <v>76</v>
      </c>
      <c r="E38" t="s">
        <v>147</v>
      </c>
      <c r="L38" t="s">
        <v>170</v>
      </c>
      <c r="M38" t="s">
        <v>171</v>
      </c>
      <c r="N38" t="s">
        <v>76</v>
      </c>
      <c r="O38" t="s">
        <v>147</v>
      </c>
      <c r="Q38" t="str">
        <f t="shared" si="0"/>
        <v>Portsmouth University Chaplaincy, Dept for Education, PUC</v>
      </c>
    </row>
    <row r="39" spans="2:17" x14ac:dyDescent="0.25">
      <c r="B39" t="s">
        <v>172</v>
      </c>
      <c r="C39" t="s">
        <v>173</v>
      </c>
      <c r="D39" t="s">
        <v>76</v>
      </c>
      <c r="E39" t="s">
        <v>147</v>
      </c>
      <c r="L39" t="s">
        <v>172</v>
      </c>
      <c r="M39" t="s">
        <v>173</v>
      </c>
      <c r="N39" t="s">
        <v>76</v>
      </c>
      <c r="O39" t="s">
        <v>147</v>
      </c>
      <c r="Q39" t="str">
        <f t="shared" si="0"/>
        <v>Dept for Educational Chaplaincies - Central, Dept for Education, RDC</v>
      </c>
    </row>
    <row r="40" spans="2:17" x14ac:dyDescent="0.25">
      <c r="B40" t="s">
        <v>174</v>
      </c>
      <c r="C40" t="s">
        <v>175</v>
      </c>
      <c r="D40" t="s">
        <v>76</v>
      </c>
      <c r="E40" t="s">
        <v>164</v>
      </c>
      <c r="L40" t="s">
        <v>174</v>
      </c>
      <c r="M40" t="s">
        <v>175</v>
      </c>
      <c r="N40" t="s">
        <v>76</v>
      </c>
      <c r="O40" t="s">
        <v>164</v>
      </c>
      <c r="Q40" t="str">
        <f t="shared" si="0"/>
        <v>Reading Hospital Chaplaincy, Dept for Education, RHC</v>
      </c>
    </row>
    <row r="41" spans="2:17" x14ac:dyDescent="0.25">
      <c r="B41" t="s">
        <v>176</v>
      </c>
      <c r="C41" t="s">
        <v>177</v>
      </c>
      <c r="D41" t="s">
        <v>76</v>
      </c>
      <c r="E41" t="s">
        <v>147</v>
      </c>
      <c r="L41" t="s">
        <v>176</v>
      </c>
      <c r="M41" t="s">
        <v>177</v>
      </c>
      <c r="N41" t="s">
        <v>76</v>
      </c>
      <c r="O41" t="s">
        <v>147</v>
      </c>
      <c r="Q41" t="str">
        <f t="shared" si="0"/>
        <v>Reading University Chaplaincy, Dept for Education, RUC</v>
      </c>
    </row>
    <row r="42" spans="2:17" x14ac:dyDescent="0.25">
      <c r="B42" t="s">
        <v>178</v>
      </c>
      <c r="C42" t="s">
        <v>179</v>
      </c>
      <c r="D42" t="s">
        <v>57</v>
      </c>
      <c r="E42" t="s">
        <v>180</v>
      </c>
      <c r="L42" t="s">
        <v>178</v>
      </c>
      <c r="M42" t="s">
        <v>179</v>
      </c>
      <c r="N42" t="s">
        <v>57</v>
      </c>
      <c r="O42" t="s">
        <v>180</v>
      </c>
      <c r="Q42" t="str">
        <f t="shared" si="0"/>
        <v>Safeguarding, The Bishop, SAF</v>
      </c>
    </row>
    <row r="43" spans="2:17" x14ac:dyDescent="0.25">
      <c r="B43" t="s">
        <v>181</v>
      </c>
      <c r="C43" t="s">
        <v>182</v>
      </c>
      <c r="D43" t="s">
        <v>76</v>
      </c>
      <c r="E43" t="s">
        <v>147</v>
      </c>
      <c r="L43" t="s">
        <v>181</v>
      </c>
      <c r="M43" t="s">
        <v>182</v>
      </c>
      <c r="N43" t="s">
        <v>76</v>
      </c>
      <c r="O43" t="s">
        <v>147</v>
      </c>
      <c r="Q43" t="str">
        <f t="shared" si="0"/>
        <v>SUC FOCUS Mission / Southampton University Chaplaincy, Dept for Education, SFM</v>
      </c>
    </row>
    <row r="44" spans="2:17" x14ac:dyDescent="0.25">
      <c r="B44" t="s">
        <v>183</v>
      </c>
      <c r="C44" t="s">
        <v>184</v>
      </c>
      <c r="D44" t="s">
        <v>76</v>
      </c>
      <c r="E44" t="s">
        <v>164</v>
      </c>
      <c r="L44" t="s">
        <v>183</v>
      </c>
      <c r="M44" t="s">
        <v>184</v>
      </c>
      <c r="N44" t="s">
        <v>76</v>
      </c>
      <c r="O44" t="s">
        <v>164</v>
      </c>
      <c r="Q44" t="str">
        <f t="shared" si="0"/>
        <v>Southampton Hospital Chaplaincy, Dept for Education, SHC</v>
      </c>
    </row>
    <row r="45" spans="2:17" x14ac:dyDescent="0.25">
      <c r="B45" t="s">
        <v>185</v>
      </c>
      <c r="C45" t="s">
        <v>186</v>
      </c>
      <c r="D45" t="s">
        <v>66</v>
      </c>
      <c r="E45" t="s">
        <v>187</v>
      </c>
      <c r="L45" t="s">
        <v>185</v>
      </c>
      <c r="M45" t="s">
        <v>186</v>
      </c>
      <c r="N45" t="s">
        <v>66</v>
      </c>
      <c r="O45" t="s">
        <v>187</v>
      </c>
      <c r="Q45" t="str">
        <f t="shared" si="0"/>
        <v>Spiritual Formation, Dept for Vocation, SPF</v>
      </c>
    </row>
    <row r="46" spans="2:17" x14ac:dyDescent="0.25">
      <c r="B46" t="s">
        <v>188</v>
      </c>
      <c r="C46" t="s">
        <v>189</v>
      </c>
      <c r="D46" t="s">
        <v>50</v>
      </c>
      <c r="E46" t="s">
        <v>51</v>
      </c>
      <c r="F46" t="s">
        <v>52</v>
      </c>
      <c r="L46" t="s">
        <v>188</v>
      </c>
      <c r="M46" t="s">
        <v>189</v>
      </c>
      <c r="N46" t="s">
        <v>50</v>
      </c>
      <c r="O46" t="s">
        <v>51</v>
      </c>
      <c r="P46" t="s">
        <v>52</v>
      </c>
      <c r="Q46" t="str">
        <f t="shared" si="0"/>
        <v>Social Research Unit, Dept for Charity, SRU</v>
      </c>
    </row>
    <row r="47" spans="2:17" x14ac:dyDescent="0.25">
      <c r="B47" t="s">
        <v>190</v>
      </c>
      <c r="C47" t="s">
        <v>191</v>
      </c>
      <c r="D47" t="s">
        <v>57</v>
      </c>
      <c r="E47" t="s">
        <v>192</v>
      </c>
      <c r="L47" t="s">
        <v>190</v>
      </c>
      <c r="M47" t="s">
        <v>191</v>
      </c>
      <c r="N47" t="s">
        <v>57</v>
      </c>
      <c r="O47" t="s">
        <v>192</v>
      </c>
      <c r="Q47" t="str">
        <f t="shared" si="0"/>
        <v>Tribunal, The Bishop, TRI</v>
      </c>
    </row>
    <row r="48" spans="2:17" x14ac:dyDescent="0.25">
      <c r="B48" t="s">
        <v>193</v>
      </c>
      <c r="C48" t="s">
        <v>194</v>
      </c>
      <c r="D48" t="s">
        <v>44</v>
      </c>
      <c r="E48" t="s">
        <v>147</v>
      </c>
      <c r="L48" t="s">
        <v>193</v>
      </c>
      <c r="M48" t="s">
        <v>194</v>
      </c>
      <c r="N48" t="s">
        <v>44</v>
      </c>
      <c r="O48" t="s">
        <v>147</v>
      </c>
      <c r="Q48" t="str">
        <f t="shared" si="0"/>
        <v>Vicariate for Education, Dept for Support &amp; Administration, VED</v>
      </c>
    </row>
    <row r="49" spans="2:17" x14ac:dyDescent="0.25">
      <c r="B49" t="s">
        <v>142</v>
      </c>
      <c r="C49" t="s">
        <v>195</v>
      </c>
      <c r="D49" t="s">
        <v>66</v>
      </c>
      <c r="E49" t="s">
        <v>41</v>
      </c>
      <c r="L49" t="s">
        <v>142</v>
      </c>
      <c r="M49" t="s">
        <v>195</v>
      </c>
      <c r="N49" t="s">
        <v>66</v>
      </c>
      <c r="O49" t="s">
        <v>41</v>
      </c>
      <c r="Q49" t="str">
        <f t="shared" si="0"/>
        <v>Healing Advisory Group, Dept for Vocation, VFR</v>
      </c>
    </row>
    <row r="50" spans="2:17" x14ac:dyDescent="0.25">
      <c r="B50" t="s">
        <v>196</v>
      </c>
      <c r="C50" t="s">
        <v>197</v>
      </c>
      <c r="D50" t="s">
        <v>66</v>
      </c>
      <c r="E50" t="s">
        <v>198</v>
      </c>
      <c r="L50" t="s">
        <v>196</v>
      </c>
      <c r="M50" t="s">
        <v>197</v>
      </c>
      <c r="N50" t="s">
        <v>66</v>
      </c>
      <c r="O50" t="s">
        <v>198</v>
      </c>
      <c r="Q50" t="str">
        <f t="shared" si="0"/>
        <v>Vocation Promotion, Dept for Vocation, VOC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EE47E9B4D05B4ABA5B5C94A522240A" ma:contentTypeVersion="14" ma:contentTypeDescription="Create a new document." ma:contentTypeScope="" ma:versionID="b9f3a88d8cd6d092eb5d57af9dbeb39e">
  <xsd:schema xmlns:xsd="http://www.w3.org/2001/XMLSchema" xmlns:xs="http://www.w3.org/2001/XMLSchema" xmlns:p="http://schemas.microsoft.com/office/2006/metadata/properties" xmlns:ns1="http://schemas.microsoft.com/sharepoint/v3" xmlns:ns2="9625aa98-f7f6-45c6-8dc7-667e24e149ff" xmlns:ns3="eea2aa21-aa1d-448e-9625-b3806796d64c" targetNamespace="http://schemas.microsoft.com/office/2006/metadata/properties" ma:root="true" ma:fieldsID="89c8c063f82e37286f363f4ebb7730cc" ns1:_="" ns2:_="" ns3:_="">
    <xsd:import namespace="http://schemas.microsoft.com/sharepoint/v3"/>
    <xsd:import namespace="9625aa98-f7f6-45c6-8dc7-667e24e149ff"/>
    <xsd:import namespace="eea2aa21-aa1d-448e-9625-b3806796d64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5aa98-f7f6-45c6-8dc7-667e24e14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2aa21-aa1d-448e-9625-b3806796d64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8435E9-F254-4F4A-A5CF-F7926B02903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46D0331-26E5-4B06-BCCA-328142429C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9878D-6EB8-4CB1-A45B-E03700B6E5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25aa98-f7f6-45c6-8dc7-667e24e149ff"/>
    <ds:schemaRef ds:uri="eea2aa21-aa1d-448e-9625-b3806796d6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Credit Card Log Dept</vt:lpstr>
      <vt:lpstr>Dept  Parish</vt:lpstr>
      <vt:lpstr>dept</vt:lpstr>
      <vt:lpstr>Deptlist</vt:lpstr>
      <vt:lpstr>Deptlookup</vt:lpstr>
      <vt:lpstr>'Credit Card Log Dept'!Print_Area</vt:lpstr>
      <vt:lpstr>SEQUENCE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Harvey</dc:creator>
  <cp:lastModifiedBy>Samuel Porter</cp:lastModifiedBy>
  <dcterms:created xsi:type="dcterms:W3CDTF">2020-12-08T14:50:16Z</dcterms:created>
  <dcterms:modified xsi:type="dcterms:W3CDTF">2021-03-23T10:36:47Z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0x010100B7EE47E9B4D05B4ABA5B5C94A522240A</vt:lpwstr>
  </property>
</Properties>
</file>